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TP\EST\Telecomstatistics\Daten\prov22\allemand\"/>
    </mc:Choice>
  </mc:AlternateContent>
  <xr:revisionPtr revIDLastSave="0" documentId="8_{12E6E46A-6AB9-4199-B4F5-AAA8A04EDC08}" xr6:coauthVersionLast="47" xr6:coauthVersionMax="47" xr10:uidLastSave="{00000000-0000-0000-0000-000000000000}"/>
  <bookViews>
    <workbookView xWindow="-110" yWindow="-110" windowWidth="19420" windowHeight="10560" xr2:uid="{00000000-000D-0000-FFFF-FFFF00000000}"/>
  </bookViews>
  <sheets>
    <sheet name="Intro" sheetId="1" r:id="rId1"/>
    <sheet name="text_SF9" sheetId="3" r:id="rId2"/>
    <sheet name="Tab_SF9"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2" l="1"/>
  <c r="A26" i="2"/>
  <c r="A25" i="2"/>
  <c r="A23" i="2"/>
  <c r="A24" i="2"/>
  <c r="A20" i="2"/>
  <c r="A21" i="2"/>
  <c r="A22" i="2"/>
  <c r="A19" i="2"/>
  <c r="A18" i="2"/>
  <c r="A17" i="2"/>
  <c r="A16" i="2"/>
  <c r="A15" i="2"/>
  <c r="A14" i="2"/>
  <c r="A13" i="2"/>
  <c r="A12" i="2"/>
  <c r="A4" i="2"/>
  <c r="A10" i="2"/>
  <c r="A11" i="2"/>
  <c r="A9" i="2"/>
  <c r="B5" i="3"/>
  <c r="B3" i="3"/>
  <c r="A8" i="2"/>
  <c r="A7" i="2"/>
  <c r="A6" i="2"/>
  <c r="A5" i="2"/>
  <c r="A2" i="2"/>
  <c r="A1" i="2"/>
  <c r="D15" i="1"/>
  <c r="B13" i="1"/>
</calcChain>
</file>

<file path=xl/sharedStrings.xml><?xml version="1.0" encoding="utf-8"?>
<sst xmlns="http://schemas.openxmlformats.org/spreadsheetml/2006/main" count="194" uniqueCount="156">
  <si>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</si>
  <si>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</si>
  <si>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</si>
  <si>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</si>
  <si>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</si>
  <si>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</si>
  <si>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</si>
  <si>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</si>
  <si>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</si>
  <si>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</si>
  <si>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</si>
  <si>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</si>
  <si>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</si>
  <si>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</si>
  <si>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 xml:space="preserve">Sur raccordement coaxial </t>
  </si>
  <si>
    <t>Dont TV numérique DVB e)</t>
  </si>
  <si>
    <t>Sur raccordement DSL</t>
  </si>
  <si>
    <t>Sur raccordement FTTH</t>
  </si>
  <si>
    <t>Dont TV analogique</t>
  </si>
  <si>
    <t>Dont TV numérique DVB</t>
  </si>
  <si>
    <t>Dont TV par réseau IP contrôlé, IPTV</t>
  </si>
  <si>
    <t>Sur raccordement satellite c)</t>
  </si>
  <si>
    <t>Dont TV numérique DVB h)</t>
  </si>
  <si>
    <t>Sur d’autres raccordements</t>
  </si>
  <si>
    <t>Services supplémentaires</t>
  </si>
  <si>
    <t>a) Cette information n'était pas collectée en 2007.</t>
  </si>
  <si>
    <t>a) </t>
  </si>
  <si>
    <t>Radio- und Fernsehverbreitung</t>
  </si>
  <si>
    <t>Radio- und Fernsehverbreitung in Echtzeit oder on demand für Endkunden</t>
  </si>
  <si>
    <t>Tabelle SF9: Radio- und Fernsehverbreitung</t>
  </si>
  <si>
    <t>Gesamtzahl Kunden (am 31.12.)</t>
  </si>
  <si>
    <t>über Koaxialanschluss</t>
  </si>
  <si>
    <t>davon digitales DVB-TV e)</t>
  </si>
  <si>
    <t>über DSL-Anschluss</t>
  </si>
  <si>
    <t>über FTTH-Anschluss</t>
  </si>
  <si>
    <t>davon analoges TV</t>
  </si>
  <si>
    <t>davon digitales DVB-TV</t>
  </si>
  <si>
    <t>davon TV über kontrolliertes IP-Netz, IPTV</t>
  </si>
  <si>
    <t>über Satellitenanschluss c)</t>
  </si>
  <si>
    <t>davon digitales DVB-TV h)</t>
  </si>
  <si>
    <t>über andere Anschlüsse</t>
  </si>
  <si>
    <t>Zusatzdienste</t>
  </si>
  <si>
    <t>a) Diese Information wurde 2007 nicht erfasst.</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</si>
  <si>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</si>
  <si>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</si>
  <si>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</si>
  <si>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</si>
  <si>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</si>
  <si>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 xml:space="preserve">Tramite collegamento coassiale </t>
  </si>
  <si>
    <t>di cui diffusione digitale DVB e)</t>
  </si>
  <si>
    <t>Tramite collegamento DSL</t>
  </si>
  <si>
    <t>Tramite collegamento FTTH</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</si>
  <si>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</si>
  <si>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</si>
  <si>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</si>
  <si>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</si>
  <si>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</si>
  <si>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</si>
  <si>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Tramite altri collegamenti</t>
  </si>
  <si>
    <t>Servizi complementari</t>
  </si>
  <si>
    <t>Osservazioni:</t>
  </si>
  <si>
    <t>a) Informazione non rilevata nel 2007.</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</si>
  <si>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</si>
  <si>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</si>
  <si>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</si>
  <si>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</si>
  <si>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</si>
  <si>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</si>
  <si>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of which DVB digital TV e)</t>
  </si>
  <si>
    <t>On DSL connections</t>
  </si>
  <si>
    <t>On FTTH connections</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</si>
  <si>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</si>
  <si>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</si>
  <si>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</si>
  <si>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</si>
  <si>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</si>
  <si>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</si>
  <si>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On other connections</t>
  </si>
  <si>
    <t>Additional services</t>
  </si>
  <si>
    <t>a) This information was not collected in 2007.</t>
  </si>
  <si>
    <t>1. Radio- und Fernsehverbreitung in Echtzeit oder on demand für Endkunden (SF9)</t>
  </si>
  <si>
    <t>1. Diffusione audiovisiva in tempo reale o "su domanda" a utenti finali (SF9)</t>
  </si>
  <si>
    <t>1. Real-time or "on demand" audiovisual broadcasting to end users (SF9)</t>
  </si>
  <si>
    <t>Hinweise:</t>
  </si>
  <si>
    <t>Notes:</t>
  </si>
  <si>
    <t>c) Diese Information wird seit 2010 erfasst.</t>
  </si>
  <si>
    <t>c) Informazione rilevata dal 2010.</t>
  </si>
  <si>
    <t>c) This information has been collected since 2010.</t>
  </si>
  <si>
    <t>c)</t>
  </si>
  <si>
    <t>d) Definition before 2010: Television, video "on-demand" / number of subscriptions (as of 31.12) / Broadcasting by fully controlled IP network (copper).</t>
  </si>
  <si>
    <t>davon TV über kontrolliertes IP-Netz e)</t>
  </si>
  <si>
    <t>e) Definition before 2010: Real-time television / Broadcasting by fully controlled IP network.</t>
  </si>
  <si>
    <t>davon TV über nicht kontrolliertes IP-Netz, Internet f)</t>
  </si>
  <si>
    <t>Dont TV par réseau IP non-contrôlé, Internet f)</t>
  </si>
  <si>
    <t>di cui diffusione via rete IP non controllata, Internet f)</t>
  </si>
  <si>
    <t>of which by non-controlled IP network, internet f)</t>
  </si>
  <si>
    <t>f) Definition before 2010: Real-time television / Digital broadcasting by DSL.</t>
  </si>
  <si>
    <t>g)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</si>
  <si>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</si>
  <si>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g)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</si>
  <si>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t>Numero di clienti (al 31.12)</t>
  </si>
  <si>
    <t>Dont TV par réseau IP contrôlé, IPTV e)</t>
  </si>
  <si>
    <t>di cui diffusione via rete IP controllata, IPTV e)</t>
  </si>
  <si>
    <t>of which by controlled IP network, IPTV e)</t>
  </si>
  <si>
    <t>über virtuellen Anschluss (d.h. physischer Anschluss nicht in Ihrem Dienstleistungsangebot inbegriffen)</t>
  </si>
  <si>
    <t>b) Definition before 2010: Real-time television / Number of customers (as of 31.12) / Broadcasting by cable.</t>
  </si>
  <si>
    <t>c) Cette information est collectée depuis 2010.</t>
  </si>
  <si>
    <t>f) Definizione prima del 2010: televisione in tempo reale / diffusione digitale DSL.</t>
  </si>
  <si>
    <t>f) Definition vor 2010: Echtzeitfernsehen / digitale Verbreitung über DSL.</t>
  </si>
  <si>
    <t>b) Definition vor 2010: Echtzeitfernsehen / Anzahl Kunden (am 31.12.) / Verbreitung über Kabel.</t>
  </si>
  <si>
    <t>b) Definizione prima del 2010: televisione in tempo reale / numero di clienti (al 31.12) / diffusione via cavo.</t>
  </si>
  <si>
    <t>d) Definition vor 2010: Fernsehen, Video-on-Demand / Anzahl Abonnemente (am 31.12.) / Verbreitung über voll kontrolliertes IP-Netz (Kupfer).</t>
  </si>
  <si>
    <t>d) Definizione prima del 2010: televisione, video "su domanda" / numero di abbonamenti (al 31.12) / diffusione su rete IP interamente controllata (doppino in rame).</t>
  </si>
  <si>
    <t>e) Definition vor 2010: Echtzeitfernsehen / Verbreitung über voll kontrolliertes IP-Netz.</t>
  </si>
  <si>
    <t>e) Definizione prima del 2010: televisione in tempo reale / diffusione su rete IP interamente controllata.</t>
  </si>
  <si>
    <t>1. Diffusion audiovisuelle en temps réel ou « à la demande » à des usagers finaux (SF9)</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</si>
  <si>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 à la demande », des programmes ou des contenus destinés au public en général.</t>
  </si>
  <si>
    <t>Tableau SF9 : La diffusion audiovisuelle</t>
  </si>
  <si>
    <t>Diffusion audiovisuelle en temps réel ou « à la demande » à des usagers finaux</t>
  </si>
  <si>
    <t>Nombre de clients (au 31.12.)</t>
  </si>
  <si>
    <t>Nombre total de clients b)</t>
  </si>
  <si>
    <t>Nombre total de clients d)</t>
  </si>
  <si>
    <t>Nombre total de clients</t>
  </si>
  <si>
    <t>Sur raccordement virtuel (c’est-à-dire quand le raccordement physique n’est pas inclus dans l'offre de services)</t>
  </si>
  <si>
    <t>Nombre de clients au service TV fourni sur d’autres raccordements.  Par exemple : DVB-T, WLAN, WIMAX, PLC, autres</t>
  </si>
  <si>
    <t>Nombre de clients ayant utilisé des services à valeur ajoutée, bouquets de programmes payants, Pay TV, etc. du 01.01. au 31.12.</t>
  </si>
  <si>
    <t>Nombre de clients ayant utilisé des services à la demande (vidéo, TV, musique, autres) du 01.01. au 31.12.</t>
  </si>
  <si>
    <t>Notes :</t>
  </si>
  <si>
    <t>Gesamtzahl Kunden b)</t>
  </si>
  <si>
    <t>Gesamtzahl Kunden d)</t>
  </si>
  <si>
    <t>Gesamtzahl Kunden</t>
  </si>
  <si>
    <t>Anzahl Kunden, die vom 01.01. bis 31.12. Mehrwertdienste, kostenpflichtige Programmpakete, Pay TV usw. genutzt haben</t>
  </si>
  <si>
    <t>Anzahl Kunden, die vom 01.01. bis 31.12. On-Demand-Dienste (Video, TV, Musik, andere) genutzt haben</t>
  </si>
  <si>
    <t>Numero totale di clienti b)</t>
  </si>
  <si>
    <t>Numero totale di clienti d)</t>
  </si>
  <si>
    <t>Numero totale di clienti</t>
  </si>
  <si>
    <t>Numero di clienti che hanno utilizzato servizi a valore aggiunto, pacchetti di programmi a pagamento, Pay TV, ecc. dal 01.01 al 31.12</t>
  </si>
  <si>
    <t>Numero di clienti che hanno utilizzato servizi su domanda (video, TV, musica, altri) dal 01.01 al 31.12</t>
  </si>
  <si>
    <t>Total number of customers b)</t>
  </si>
  <si>
    <t>Total number of customers d)</t>
  </si>
  <si>
    <t>Total number of customers</t>
  </si>
  <si>
    <t>Number of customers who have used value-added services, paid-for programme bundles, Pay TV, etc. from 01.01 to 31.12</t>
  </si>
  <si>
    <t>Number of customers who have used on-demand services (video, TV, music, other) from 01.01 to 31.12</t>
  </si>
  <si>
    <t>b) Définition avant 2010 : Télévision en temps réel/Nombre de clients (au 31.12.)/Diffusion par câble.</t>
  </si>
  <si>
    <t>e) Définition avant 2010 : Télévision en temps réel/Diffusion par réseau IP entièrement contrôlé.</t>
  </si>
  <si>
    <t xml:space="preserve">f) Définition avant 2010 : Télévision en temps réel/Diffusion numérique par DSL. </t>
  </si>
  <si>
    <t>d) Définition avant 2010 : Télévision, vidéo « à la demande »/Nombre d'abonnements (au 31.12.)/Diffusion par réseau IP entièrement contrôlé (cuivre).</t>
  </si>
  <si>
    <t>g) La forte diminution des clients pour la diffusion par câble en 2009 est essentiellement due à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</si>
  <si>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r>
      <t>2009</t>
    </r>
    <r>
      <rPr>
        <vertAlign val="superscript"/>
        <sz val="10"/>
        <color theme="1"/>
        <rFont val="Arial"/>
        <family val="2"/>
      </rPr>
      <t>g</t>
    </r>
  </si>
  <si>
    <t>Anzahl Kunden für TV-Dienst über andere Anschlüsse z.B.: DVB-T, WLAN, WIMAX, PLC oder andere Funkanschlüsse</t>
  </si>
  <si>
    <t>Numero di clienti ai quali il servizio televisivo è fornito tramite altri collegamenti. Ad esempio: DVB-T, WLAN, WIMAX, PLC, altri.</t>
  </si>
  <si>
    <t>Number of TV service customers supplied on other connections. For example: DVB-T, WLAN, WIMAX, PLC, other</t>
  </si>
  <si>
    <t>Ver. 20-21</t>
  </si>
  <si>
    <t>Var. 20-21</t>
  </si>
  <si>
    <t>var. 21-22</t>
  </si>
  <si>
    <t>2022 prov.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</si>
</sst>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 #,##0_ ;_ * \-#,##0_ ;_ * &quot;-&quot;??_ ;_ @_ "/>
  </numFmts>
  <fonts count="17"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
      <sz val="10"/>
      <color theme="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diagonal/>
    </border>
    <border>
      <left/>
      <right style="thin">
        <color indexed="64"/>
      </right>
      <top style="thin">
        <color theme="2" tint="-9.9948118533890809E-2"/>
      </top>
      <bottom style="thin">
        <color indexed="64"/>
      </bottom>
      <diagonal/>
    </border>
    <border>
      <left style="thin">
        <color theme="0" tint="-0.14996795556505021"/>
      </left>
      <right style="thin">
        <color theme="0" tint="-0.24994659260841701"/>
      </right>
      <top style="thin">
        <color auto="1"/>
      </top>
      <bottom/>
      <diagonal/>
    </border>
    <border>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indexed="64"/>
      </bottom>
      <diagonal/>
    </border>
    <border>
      <left style="thin">
        <color theme="0" tint="-0.24994659260841701"/>
      </left>
      <right style="thin">
        <color theme="0" tint="-0.14999847407452621"/>
      </right>
      <top style="thin">
        <color auto="1"/>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indexed="64"/>
      </left>
      <right style="thin">
        <color indexed="64"/>
      </right>
      <top/>
      <bottom/>
      <diagonal/>
    </border>
  </borders>
  <cellStyleXfs count="4">
    <xf numFmtId="0" fontId="0" fillId="0" borderId="0"/>
    <xf numFmtId="0" fontId="14"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96">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1"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2" xfId="0" applyFont="1" applyBorder="1" applyAlignment="1" applyProtection="1">
      <alignment horizontal="center" vertical="center" wrapText="1"/>
      <protection locked="0"/>
    </xf>
    <xf numFmtId="3" fontId="0" fillId="0" borderId="3" xfId="0" applyNumberFormat="1" applyBorder="1" applyProtection="1">
      <protection locked="0"/>
    </xf>
    <xf numFmtId="0" fontId="1" fillId="0" borderId="4"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2"/>
      <protection hidden="1"/>
    </xf>
    <xf numFmtId="0" fontId="0" fillId="0" borderId="3"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5" xfId="0" applyNumberFormat="1" applyFont="1" applyBorder="1" applyProtection="1">
      <protection locked="0"/>
    </xf>
    <xf numFmtId="3" fontId="0" fillId="0" borderId="5" xfId="0" applyNumberFormat="1" applyFont="1" applyBorder="1" applyAlignment="1" applyProtection="1">
      <alignment horizontal="right" vertical="center" wrapText="1"/>
      <protection locked="0"/>
    </xf>
    <xf numFmtId="0" fontId="0" fillId="0" borderId="5" xfId="0" applyBorder="1" applyProtection="1">
      <protection locked="0"/>
    </xf>
    <xf numFmtId="3" fontId="0" fillId="0" borderId="3" xfId="0" applyNumberFormat="1" applyBorder="1" applyAlignment="1" applyProtection="1">
      <alignment vertical="center"/>
      <protection locked="0"/>
    </xf>
    <xf numFmtId="3" fontId="1" fillId="0" borderId="3" xfId="0" applyNumberFormat="1" applyFont="1" applyBorder="1" applyAlignment="1" applyProtection="1">
      <alignment horizontal="right"/>
      <protection locked="0"/>
    </xf>
    <xf numFmtId="3" fontId="1" fillId="0" borderId="3" xfId="0" applyNumberFormat="1" applyFont="1" applyBorder="1" applyProtection="1">
      <protection locked="0"/>
    </xf>
    <xf numFmtId="3" fontId="1" fillId="0" borderId="3" xfId="0" applyNumberFormat="1" applyFont="1" applyBorder="1" applyAlignment="1" applyProtection="1">
      <alignment vertical="center"/>
      <protection locked="0"/>
    </xf>
    <xf numFmtId="3" fontId="0" fillId="0" borderId="3" xfId="0" applyNumberFormat="1" applyFont="1" applyBorder="1" applyAlignment="1" applyProtection="1">
      <alignment horizontal="right" vertical="center"/>
      <protection locked="0"/>
    </xf>
    <xf numFmtId="0" fontId="0" fillId="0" borderId="6" xfId="0" applyFont="1" applyBorder="1" applyAlignment="1" applyProtection="1">
      <alignment horizontal="left" vertical="center" wrapText="1" indent="1"/>
      <protection hidden="1"/>
    </xf>
    <xf numFmtId="3" fontId="1" fillId="0" borderId="6" xfId="0" applyNumberFormat="1" applyFont="1" applyBorder="1" applyAlignment="1" applyProtection="1">
      <alignment vertical="center"/>
      <protection locked="0"/>
    </xf>
    <xf numFmtId="3" fontId="8" fillId="0" borderId="7" xfId="0" applyNumberFormat="1" applyFont="1" applyBorder="1" applyProtection="1">
      <protection locked="0"/>
    </xf>
    <xf numFmtId="3" fontId="0" fillId="0" borderId="7" xfId="0" applyNumberFormat="1" applyFont="1" applyBorder="1" applyAlignment="1" applyProtection="1">
      <alignment horizontal="right" vertical="center" wrapText="1"/>
      <protection locked="0"/>
    </xf>
    <xf numFmtId="0" fontId="0" fillId="0" borderId="7" xfId="0" applyBorder="1" applyAlignment="1" applyProtection="1">
      <alignment horizontal="right"/>
      <protection locked="0"/>
    </xf>
    <xf numFmtId="3" fontId="0" fillId="0" borderId="6" xfId="0" applyNumberFormat="1" applyFont="1" applyBorder="1" applyAlignment="1" applyProtection="1">
      <alignment horizontal="right" vertical="center"/>
      <protection locked="0"/>
    </xf>
    <xf numFmtId="0" fontId="7" fillId="0" borderId="0" xfId="0" applyFont="1" applyAlignment="1" applyProtection="1">
      <alignment vertical="top" wrapText="1"/>
      <protection hidden="1"/>
    </xf>
    <xf numFmtId="1" fontId="0" fillId="0" borderId="0" xfId="0" applyNumberFormat="1" applyProtection="1">
      <protection locked="0"/>
    </xf>
    <xf numFmtId="165" fontId="0" fillId="0" borderId="0" xfId="2" applyNumberFormat="1" applyFont="1" applyProtection="1">
      <protection locked="0"/>
    </xf>
    <xf numFmtId="0" fontId="1" fillId="0" borderId="8" xfId="0" applyFont="1" applyBorder="1" applyAlignment="1" applyProtection="1">
      <alignment horizontal="center" vertical="center" wrapText="1"/>
      <protection locked="0"/>
    </xf>
    <xf numFmtId="165" fontId="1" fillId="0" borderId="7" xfId="0" applyNumberFormat="1" applyFont="1" applyBorder="1" applyAlignment="1" applyProtection="1">
      <alignment horizontal="right"/>
      <protection locked="0"/>
    </xf>
    <xf numFmtId="165" fontId="1" fillId="0" borderId="7" xfId="0" applyNumberFormat="1" applyFon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7" xfId="0" applyNumberFormat="1" applyBorder="1" applyAlignment="1" applyProtection="1">
      <alignment horizontal="right"/>
      <protection locked="0"/>
    </xf>
    <xf numFmtId="165" fontId="1" fillId="0" borderId="9" xfId="0" applyNumberFormat="1" applyFont="1" applyBorder="1" applyAlignment="1" applyProtection="1">
      <alignment horizontal="right" vertical="center"/>
      <protection locked="0"/>
    </xf>
    <xf numFmtId="0" fontId="1" fillId="0" borderId="10" xfId="0" applyFont="1" applyBorder="1" applyAlignment="1" applyProtection="1">
      <alignment horizontal="center" vertical="center" wrapText="1"/>
      <protection locked="0"/>
    </xf>
    <xf numFmtId="3" fontId="8" fillId="0" borderId="11" xfId="0" applyNumberFormat="1" applyFont="1" applyBorder="1" applyProtection="1">
      <protection locked="0"/>
    </xf>
    <xf numFmtId="165" fontId="1" fillId="0" borderId="12" xfId="0" applyNumberFormat="1" applyFont="1" applyBorder="1" applyAlignment="1" applyProtection="1">
      <alignment horizontal="right"/>
      <protection locked="0"/>
    </xf>
    <xf numFmtId="3" fontId="0" fillId="0" borderId="11" xfId="0" applyNumberFormat="1" applyFont="1" applyBorder="1" applyAlignment="1" applyProtection="1">
      <alignment horizontal="right" vertical="center" wrapText="1"/>
      <protection locked="0"/>
    </xf>
    <xf numFmtId="165" fontId="1" fillId="0" borderId="12" xfId="0" applyNumberFormat="1" applyFon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0" fontId="0" fillId="0" borderId="11" xfId="0" applyBorder="1" applyAlignment="1" applyProtection="1">
      <alignment horizontal="right"/>
      <protection locked="0"/>
    </xf>
    <xf numFmtId="165" fontId="0" fillId="0" borderId="12" xfId="0" applyNumberFormat="1" applyBorder="1" applyAlignment="1" applyProtection="1">
      <alignment horizontal="right"/>
      <protection locked="0"/>
    </xf>
    <xf numFmtId="165"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center" vertical="center" wrapText="1"/>
      <protection locked="0"/>
    </xf>
    <xf numFmtId="3" fontId="8" fillId="0" borderId="15" xfId="0" applyNumberFormat="1" applyFont="1" applyBorder="1" applyProtection="1">
      <protection locked="0"/>
    </xf>
    <xf numFmtId="165" fontId="1" fillId="0" borderId="15" xfId="0" applyNumberFormat="1" applyFont="1" applyBorder="1" applyAlignment="1" applyProtection="1">
      <alignment horizontal="right"/>
      <protection locked="0"/>
    </xf>
    <xf numFmtId="3" fontId="0" fillId="0" borderId="15" xfId="0" applyNumberFormat="1" applyFont="1" applyBorder="1" applyAlignment="1" applyProtection="1">
      <alignment horizontal="right" vertical="center" wrapText="1"/>
      <protection locked="0"/>
    </xf>
    <xf numFmtId="165" fontId="1" fillId="0" borderId="15" xfId="0" applyNumberFormat="1" applyFont="1" applyBorder="1" applyAlignment="1" applyProtection="1">
      <alignment horizontal="right" vertical="center"/>
      <protection locked="0"/>
    </xf>
    <xf numFmtId="165" fontId="0" fillId="0" borderId="15" xfId="0" applyNumberFormat="1" applyBorder="1" applyAlignment="1" applyProtection="1">
      <alignment horizontal="right" vertical="center"/>
      <protection locked="0"/>
    </xf>
    <xf numFmtId="0" fontId="0" fillId="0" borderId="15" xfId="0" applyBorder="1" applyAlignment="1" applyProtection="1">
      <alignment horizontal="right"/>
      <protection locked="0"/>
    </xf>
    <xf numFmtId="165" fontId="0" fillId="0" borderId="15" xfId="0" applyNumberFormat="1" applyBorder="1" applyAlignment="1" applyProtection="1">
      <alignment horizontal="right"/>
      <protection locked="0"/>
    </xf>
    <xf numFmtId="165" fontId="1" fillId="0" borderId="16" xfId="0" applyNumberFormat="1" applyFont="1" applyBorder="1" applyAlignment="1" applyProtection="1">
      <alignment horizontal="right" vertical="center"/>
      <protection locked="0"/>
    </xf>
    <xf numFmtId="0" fontId="0" fillId="0" borderId="0" xfId="0" applyAlignment="1" applyProtection="1">
      <alignment horizontal="center"/>
      <protection locked="0"/>
    </xf>
    <xf numFmtId="164" fontId="1" fillId="0" borderId="8" xfId="3" applyNumberFormat="1" applyFont="1" applyBorder="1" applyAlignment="1" applyProtection="1">
      <alignment horizontal="center" vertical="center" wrapText="1"/>
      <protection locked="0"/>
    </xf>
    <xf numFmtId="164" fontId="8" fillId="0" borderId="7" xfId="3" applyNumberFormat="1" applyFont="1" applyBorder="1" applyAlignment="1" applyProtection="1">
      <alignment horizontal="center"/>
      <protection locked="0"/>
    </xf>
    <xf numFmtId="164" fontId="1" fillId="0" borderId="7" xfId="3" applyNumberFormat="1" applyFont="1" applyBorder="1" applyAlignment="1" applyProtection="1">
      <alignment horizontal="center"/>
      <protection locked="0"/>
    </xf>
    <xf numFmtId="164" fontId="0" fillId="0" borderId="7" xfId="3" applyNumberFormat="1" applyFont="1" applyBorder="1" applyAlignment="1" applyProtection="1">
      <alignment horizontal="center" vertical="center" wrapText="1"/>
      <protection locked="0"/>
    </xf>
    <xf numFmtId="164" fontId="1"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protection locked="0"/>
    </xf>
    <xf numFmtId="164" fontId="1" fillId="0" borderId="9" xfId="3" applyNumberFormat="1" applyFont="1" applyBorder="1" applyAlignment="1" applyProtection="1">
      <alignment horizontal="center" vertical="center"/>
      <protection locked="0"/>
    </xf>
    <xf numFmtId="0" fontId="1" fillId="0" borderId="17" xfId="0" applyFont="1" applyBorder="1" applyAlignment="1" applyProtection="1">
      <alignment horizontal="center" vertical="center" wrapText="1"/>
      <protection locked="0"/>
    </xf>
    <xf numFmtId="3" fontId="8" fillId="0" borderId="18" xfId="0" applyNumberFormat="1" applyFont="1" applyBorder="1" applyProtection="1">
      <protection locked="0"/>
    </xf>
    <xf numFmtId="165" fontId="1" fillId="0" borderId="18" xfId="0" applyNumberFormat="1" applyFont="1" applyBorder="1" applyAlignment="1" applyProtection="1">
      <alignment horizontal="right"/>
      <protection locked="0"/>
    </xf>
    <xf numFmtId="3" fontId="0" fillId="0" borderId="18" xfId="0" applyNumberFormat="1" applyFont="1" applyBorder="1" applyAlignment="1" applyProtection="1">
      <alignment horizontal="right" vertical="center" wrapText="1"/>
      <protection locked="0"/>
    </xf>
    <xf numFmtId="165" fontId="1" fillId="0" borderId="18" xfId="0" applyNumberFormat="1" applyFont="1" applyBorder="1" applyAlignment="1" applyProtection="1">
      <alignment horizontal="right" vertical="center"/>
      <protection locked="0"/>
    </xf>
    <xf numFmtId="165" fontId="0" fillId="0" borderId="18" xfId="0" applyNumberFormat="1" applyBorder="1" applyAlignment="1" applyProtection="1">
      <alignment horizontal="right" vertical="center"/>
      <protection locked="0"/>
    </xf>
    <xf numFmtId="0" fontId="0" fillId="0" borderId="18" xfId="0" applyBorder="1" applyAlignment="1" applyProtection="1">
      <alignment horizontal="right"/>
      <protection locked="0"/>
    </xf>
    <xf numFmtId="165" fontId="0" fillId="0" borderId="18" xfId="0" applyNumberFormat="1" applyBorder="1" applyAlignment="1" applyProtection="1">
      <alignment horizontal="right"/>
      <protection locked="0"/>
    </xf>
    <xf numFmtId="165" fontId="1" fillId="0" borderId="19" xfId="0" applyNumberFormat="1" applyFont="1" applyBorder="1" applyAlignment="1" applyProtection="1">
      <alignment horizontal="right" vertical="center"/>
      <protection locked="0"/>
    </xf>
    <xf numFmtId="0" fontId="0" fillId="0" borderId="20" xfId="0" applyBorder="1"/>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614680</xdr:colOff>
      <xdr:row>1</xdr:row>
      <xdr:rowOff>90170</xdr:rowOff>
    </xdr:from>
    <xdr:to>
      <xdr:col>2</xdr:col>
      <xdr:colOff>166480</xdr:colOff>
      <xdr:row>5</xdr:row>
      <xdr:rowOff>113030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14680" y="248920"/>
          <a:ext cx="5266800" cy="188341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46800"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zoomScaleNormal="100" workbookViewId="0">
      <selection activeCell="D98" sqref="D98"/>
    </sheetView>
  </sheetViews>
  <sheetFormatPr baseColWidth="10" defaultColWidth="11.54296875" defaultRowHeight="12.5" x14ac:dyDescent="0.25"/>
  <cols>
    <col min="1" max="1" width="4.26953125" style="10" customWidth="1"/>
    <col min="2" max="2" width="8" style="10" customWidth="1"/>
    <col min="3" max="3" width="4.26953125" style="10" customWidth="1"/>
    <col min="4" max="7" width="11.54296875" style="10"/>
    <col min="8" max="9" width="11.54296875" style="10" customWidth="1"/>
    <col min="10" max="16384" width="11.54296875" style="10"/>
  </cols>
  <sheetData>
    <row r="2" spans="1:13" x14ac:dyDescent="0.25">
      <c r="A2" s="15"/>
      <c r="B2" s="15"/>
      <c r="C2" s="15"/>
      <c r="D2" s="15"/>
      <c r="E2" s="15"/>
      <c r="F2" s="15"/>
      <c r="G2" s="15"/>
      <c r="H2" s="15"/>
      <c r="I2" s="15"/>
      <c r="J2" s="15"/>
      <c r="K2" s="15"/>
      <c r="L2" s="15"/>
      <c r="M2" s="15"/>
    </row>
    <row r="3" spans="1:13" x14ac:dyDescent="0.25">
      <c r="A3" s="15"/>
      <c r="B3" s="15"/>
      <c r="C3" s="15"/>
      <c r="D3" s="15"/>
      <c r="E3" s="15"/>
      <c r="F3" s="15"/>
      <c r="G3" s="15"/>
      <c r="H3" s="15"/>
      <c r="I3" s="15"/>
      <c r="J3" s="15"/>
      <c r="K3" s="15"/>
      <c r="L3" s="15"/>
      <c r="M3" s="15"/>
    </row>
    <row r="4" spans="1:13" x14ac:dyDescent="0.25">
      <c r="A4" s="15"/>
      <c r="B4" s="15"/>
      <c r="C4" s="15"/>
      <c r="D4" s="15"/>
      <c r="E4" s="15"/>
      <c r="F4" s="15"/>
      <c r="G4" s="15"/>
      <c r="H4" s="15"/>
      <c r="I4" s="15"/>
      <c r="J4" s="15"/>
      <c r="K4" s="15"/>
      <c r="L4" s="15"/>
      <c r="M4" s="15"/>
    </row>
    <row r="5" spans="1:13" x14ac:dyDescent="0.25">
      <c r="A5" s="15"/>
      <c r="B5" s="15"/>
      <c r="C5" s="15"/>
      <c r="D5" s="15"/>
      <c r="E5" s="15"/>
      <c r="F5" s="15"/>
      <c r="G5" s="15"/>
      <c r="H5" s="15"/>
      <c r="I5" s="15"/>
      <c r="J5" s="15"/>
      <c r="K5" s="15"/>
      <c r="L5" s="15"/>
      <c r="M5" s="15"/>
    </row>
    <row r="6" spans="1:13" ht="15.65" customHeight="1" x14ac:dyDescent="0.25">
      <c r="A6" s="15"/>
      <c r="B6" s="15"/>
      <c r="C6" s="15"/>
      <c r="D6" s="15"/>
      <c r="E6" s="15"/>
      <c r="F6" s="15"/>
      <c r="G6" s="15"/>
      <c r="H6" s="15"/>
      <c r="I6" s="15"/>
      <c r="J6" s="15"/>
      <c r="K6" s="15"/>
      <c r="L6" s="15"/>
      <c r="M6" s="15"/>
    </row>
    <row r="7" spans="1:13" ht="12" customHeight="1" x14ac:dyDescent="0.25">
      <c r="A7" s="15"/>
      <c r="B7" s="16" t="s">
        <v>0</v>
      </c>
      <c r="C7" s="15"/>
      <c r="D7" s="15"/>
      <c r="E7" s="15"/>
      <c r="F7" s="15"/>
      <c r="G7" s="15"/>
      <c r="H7" s="15"/>
      <c r="I7" s="15"/>
      <c r="J7" s="15"/>
      <c r="K7" s="15"/>
      <c r="L7" s="15"/>
      <c r="M7" s="15"/>
    </row>
    <row r="8" spans="1:13" ht="12" customHeight="1" x14ac:dyDescent="0.25">
      <c r="A8" s="15"/>
      <c r="B8" s="16" t="s">
        <v>1</v>
      </c>
      <c r="C8" s="15"/>
      <c r="D8" s="15"/>
      <c r="E8" s="15"/>
      <c r="F8" s="15"/>
      <c r="G8" s="15"/>
      <c r="H8" s="15"/>
      <c r="I8" s="15"/>
      <c r="J8" s="15"/>
      <c r="K8" s="15"/>
      <c r="L8" s="15"/>
      <c r="M8" s="15"/>
    </row>
    <row r="9" spans="1:13" ht="12" customHeight="1" x14ac:dyDescent="0.25">
      <c r="A9" s="15"/>
      <c r="B9" s="16" t="s">
        <v>2</v>
      </c>
      <c r="C9" s="15"/>
      <c r="D9" s="15"/>
      <c r="E9" s="15"/>
      <c r="F9" s="15"/>
      <c r="G9" s="15"/>
      <c r="H9" s="15"/>
      <c r="I9" s="15"/>
      <c r="J9" s="15"/>
      <c r="K9" s="15"/>
      <c r="L9" s="15"/>
      <c r="M9" s="15"/>
    </row>
    <row r="10" spans="1:13" ht="12" customHeight="1" x14ac:dyDescent="0.25">
      <c r="A10" s="15"/>
      <c r="B10" s="17" t="s">
        <v>3</v>
      </c>
      <c r="C10" s="15"/>
      <c r="D10" s="15"/>
      <c r="E10" s="15"/>
      <c r="F10" s="15"/>
      <c r="G10" s="15"/>
      <c r="H10" s="15"/>
      <c r="I10" s="15"/>
      <c r="J10" s="15"/>
      <c r="K10" s="15"/>
      <c r="L10" s="15"/>
      <c r="M10" s="15"/>
    </row>
    <row r="11" spans="1:13" x14ac:dyDescent="0.25">
      <c r="A11" s="15"/>
      <c r="B11" s="18"/>
      <c r="C11" s="15"/>
      <c r="D11" s="15"/>
      <c r="E11" s="15"/>
      <c r="F11" s="15"/>
      <c r="G11" s="15"/>
      <c r="H11" s="15"/>
      <c r="I11" s="15"/>
      <c r="J11" s="15"/>
      <c r="K11" s="15"/>
      <c r="L11" s="15"/>
      <c r="M11" s="15"/>
    </row>
    <row r="12" spans="1:13" x14ac:dyDescent="0.25">
      <c r="A12" s="15"/>
      <c r="B12" s="18"/>
      <c r="C12" s="15"/>
      <c r="D12" s="15"/>
      <c r="E12" s="15"/>
      <c r="F12" s="15"/>
      <c r="G12" s="15"/>
      <c r="H12" s="15"/>
      <c r="I12" s="15"/>
      <c r="J12" s="15"/>
      <c r="K12" s="15"/>
      <c r="L12" s="15"/>
      <c r="M12" s="15"/>
    </row>
    <row r="13" spans="1:13" ht="18" x14ac:dyDescent="0.3">
      <c r="A13" s="15"/>
      <c r="B13" s="19" t="str">
        <f>IF(desc!$B$1=1,desc!$A$6,IF(desc!$B$1=2,desc!$B$6,IF(desc!$B$1=3,desc!$C$6,desc!$D$6)))</f>
        <v>Radio- und Fernsehverbreitung</v>
      </c>
      <c r="C13" s="20"/>
      <c r="D13" s="21"/>
      <c r="E13" s="21"/>
      <c r="F13" s="21"/>
      <c r="G13" s="21"/>
      <c r="H13" s="21"/>
      <c r="I13" s="21"/>
      <c r="J13" s="21"/>
      <c r="K13" s="21"/>
      <c r="L13" s="21"/>
      <c r="M13" s="15"/>
    </row>
    <row r="14" spans="1:13" ht="13" x14ac:dyDescent="0.3">
      <c r="A14" s="15"/>
      <c r="B14" s="21"/>
      <c r="C14" s="20"/>
      <c r="D14" s="21"/>
      <c r="E14" s="21"/>
      <c r="F14" s="21"/>
      <c r="G14" s="21"/>
      <c r="H14" s="21"/>
      <c r="I14" s="21"/>
      <c r="J14" s="21"/>
      <c r="K14" s="21"/>
      <c r="L14" s="21"/>
      <c r="M14" s="15"/>
    </row>
    <row r="15" spans="1:13" ht="15.65" customHeight="1" x14ac:dyDescent="0.3">
      <c r="A15" s="15"/>
      <c r="B15" s="21"/>
      <c r="C15" s="22"/>
      <c r="D15" s="34" t="str">
        <f>IF(desc!$B$1=1,desc!$A$7,IF(desc!$B$1=2,desc!$B$7,IF(desc!$B$1=3,desc!$C$7,desc!$D$7)))</f>
        <v>1. Radio- und Fernsehverbreitung in Echtzeit oder on demand für Endkunden (SF9)</v>
      </c>
      <c r="E15" s="34"/>
      <c r="F15" s="34"/>
      <c r="G15" s="34"/>
      <c r="H15" s="35"/>
      <c r="I15" s="35"/>
      <c r="J15" s="35"/>
      <c r="K15" s="35"/>
      <c r="L15" s="25"/>
      <c r="M15" s="15"/>
    </row>
    <row r="16" spans="1:13" ht="14" x14ac:dyDescent="0.25">
      <c r="A16" s="15"/>
      <c r="B16" s="23"/>
      <c r="C16" s="15"/>
      <c r="D16" s="15"/>
      <c r="E16" s="15"/>
      <c r="F16" s="15"/>
      <c r="G16" s="15"/>
      <c r="H16" s="15"/>
      <c r="I16" s="15"/>
      <c r="J16" s="15"/>
      <c r="K16" s="15"/>
      <c r="L16" s="15"/>
      <c r="M16" s="15"/>
    </row>
    <row r="17" spans="1:13" ht="14" x14ac:dyDescent="0.25">
      <c r="A17" s="15"/>
      <c r="B17" s="23"/>
      <c r="C17" s="15"/>
      <c r="D17" s="15"/>
      <c r="E17" s="15"/>
      <c r="F17" s="15"/>
      <c r="G17" s="15"/>
      <c r="H17" s="15"/>
      <c r="I17" s="15"/>
      <c r="J17" s="15"/>
      <c r="K17" s="15"/>
      <c r="L17" s="15"/>
      <c r="M17" s="15"/>
    </row>
    <row r="18" spans="1:13" ht="14" x14ac:dyDescent="0.25">
      <c r="A18" s="15"/>
      <c r="B18" s="23"/>
      <c r="C18" s="15"/>
      <c r="D18" s="15"/>
      <c r="E18" s="15"/>
      <c r="F18" s="15"/>
      <c r="G18" s="15"/>
      <c r="H18" s="15"/>
      <c r="I18" s="15"/>
      <c r="J18" s="15"/>
      <c r="K18" s="15"/>
      <c r="L18" s="15"/>
      <c r="M18" s="15"/>
    </row>
    <row r="19" spans="1:13" ht="14" x14ac:dyDescent="0.25">
      <c r="A19" s="15"/>
      <c r="B19" s="24"/>
      <c r="C19" s="15"/>
      <c r="D19" s="15"/>
      <c r="E19" s="15"/>
      <c r="F19" s="15"/>
      <c r="G19" s="15"/>
      <c r="H19" s="15"/>
      <c r="I19" s="15"/>
      <c r="J19" s="15"/>
      <c r="K19" s="15"/>
      <c r="L19" s="15"/>
      <c r="M19" s="15"/>
    </row>
    <row r="20" spans="1:13" x14ac:dyDescent="0.25">
      <c r="A20" s="15"/>
      <c r="B20" s="15"/>
      <c r="C20" s="15"/>
      <c r="D20" s="15"/>
      <c r="E20" s="15"/>
      <c r="F20" s="15"/>
      <c r="G20" s="15"/>
      <c r="H20" s="15"/>
      <c r="I20" s="15"/>
      <c r="J20" s="15"/>
      <c r="K20" s="15"/>
      <c r="L20" s="15"/>
      <c r="M20" s="15"/>
    </row>
    <row r="21" spans="1:13" x14ac:dyDescent="0.25">
      <c r="A21" s="15"/>
      <c r="B21" s="15"/>
      <c r="C21" s="15"/>
      <c r="D21" s="15"/>
      <c r="E21" s="15"/>
      <c r="F21" s="15"/>
      <c r="G21" s="15"/>
      <c r="H21" s="15"/>
      <c r="I21" s="15"/>
      <c r="J21" s="15"/>
      <c r="K21" s="15"/>
      <c r="L21" s="15"/>
      <c r="M21" s="15"/>
    </row>
    <row r="22" spans="1:13" x14ac:dyDescent="0.25">
      <c r="A22" s="15"/>
      <c r="B22" s="15"/>
      <c r="C22" s="15"/>
      <c r="D22" s="15"/>
      <c r="E22" s="15"/>
      <c r="F22" s="15"/>
      <c r="G22" s="15"/>
      <c r="H22" s="15"/>
      <c r="I22" s="15"/>
      <c r="J22" s="15"/>
      <c r="K22" s="15"/>
      <c r="L22" s="15"/>
      <c r="M22" s="15"/>
    </row>
  </sheetData>
  <sheetProtection sheet="1" formatCells="0" formatColumns="0" formatRows="0" insertColumns="0" insertRows="0" insertHyperlinks="0" deleteColumns="0" deleteRows="0" sort="0" autoFilter="0" pivotTables="0"/>
  <hyperlinks>
    <hyperlink ref="D15:K15" location="Tab_SF9!A1" display="Tab_SF9!A1" xr:uid="{00000000-0004-0000-0000-000000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14"/>
  <sheetViews>
    <sheetView showGridLines="0" showRowColHeaders="0" workbookViewId="0">
      <selection activeCell="B108" sqref="B108"/>
    </sheetView>
  </sheetViews>
  <sheetFormatPr baseColWidth="10" defaultColWidth="11.54296875" defaultRowHeight="12.5" x14ac:dyDescent="0.25"/>
  <cols>
    <col min="1" max="1" width="11.54296875" style="10"/>
    <col min="2" max="2" width="70.26953125" style="10" customWidth="1"/>
    <col min="3" max="16384" width="11.54296875" style="10"/>
  </cols>
  <sheetData>
    <row r="3" spans="2:2" ht="24.65" customHeight="1" x14ac:dyDescent="0.3">
      <c r="B3" s="3" t="str">
        <f xml:space="preserve"> IF(desc!$B$1=1,desc!$A8,IF(desc!$B$1=2,desc!$B8,IF(desc!$B$1=3,desc!$C8,desc!$D8)))</f>
        <v>Radio- und Fernsehverbreitung</v>
      </c>
    </row>
    <row r="4" spans="2:2" ht="9" customHeight="1" x14ac:dyDescent="0.25">
      <c r="B4" s="4"/>
    </row>
    <row r="5" spans="2:2" ht="100.9" customHeight="1" x14ac:dyDescent="0.25">
      <c r="B5" s="5" t="str">
        <f xml:space="preserve"> IF(desc!$B$1=1,desc!$A$9,IF(desc!$B$1=2,desc!$B$9,IF(desc!$B$1=3,desc!$C$9,desc!$D$9)))</f>
        <v>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v>
      </c>
    </row>
    <row r="6" spans="2:2" x14ac:dyDescent="0.25">
      <c r="B6" s="5"/>
    </row>
    <row r="7" spans="2:2" ht="13.15" customHeight="1" x14ac:dyDescent="0.25">
      <c r="B7" s="6"/>
    </row>
    <row r="8" spans="2:2" x14ac:dyDescent="0.25">
      <c r="B8" s="11"/>
    </row>
    <row r="9" spans="2:2" x14ac:dyDescent="0.25">
      <c r="B9" s="11"/>
    </row>
    <row r="10" spans="2:2" x14ac:dyDescent="0.25">
      <c r="B10" s="11"/>
    </row>
    <row r="11" spans="2:2" x14ac:dyDescent="0.25">
      <c r="B11" s="11"/>
    </row>
    <row r="12" spans="2:2" x14ac:dyDescent="0.25">
      <c r="B12" s="11"/>
    </row>
    <row r="13" spans="2:2" x14ac:dyDescent="0.25">
      <c r="B13" s="11"/>
    </row>
    <row r="14" spans="2:2" x14ac:dyDescent="0.25">
      <c r="B14"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O27"/>
  <sheetViews>
    <sheetView showGridLines="0" zoomScale="90" zoomScaleNormal="90" workbookViewId="0">
      <pane xSplit="1" ySplit="4" topLeftCell="L5" activePane="bottomRight" state="frozen"/>
      <selection pane="topRight" activeCell="B1" sqref="B1"/>
      <selection pane="bottomLeft" activeCell="A7" sqref="A7"/>
      <selection pane="bottomRight" activeCell="A91" sqref="A91"/>
    </sheetView>
  </sheetViews>
  <sheetFormatPr baseColWidth="10" defaultColWidth="11.54296875" defaultRowHeight="12.5" x14ac:dyDescent="0.25"/>
  <cols>
    <col min="1" max="1" width="62.7265625" style="10" customWidth="1"/>
    <col min="2" max="2" width="11.54296875" style="10" customWidth="1"/>
    <col min="3" max="17" width="11.54296875" style="10"/>
    <col min="18" max="18" width="11.54296875" style="13"/>
    <col min="19" max="19" width="11.54296875" style="77"/>
    <col min="20" max="16384" width="11.54296875" style="10"/>
  </cols>
  <sheetData>
    <row r="1" spans="1:67" ht="21" customHeight="1" x14ac:dyDescent="0.25">
      <c r="A1" s="7" t="str">
        <f>IF(desc!$B$1=1,desc!$A$10,IF(desc!$B$1=2,desc!$B$10,IF(desc!$B$1=3,desc!$C$10,desc!$D$10)))</f>
        <v>Tabelle SF9: Radio- und Fernsehverbreitung</v>
      </c>
    </row>
    <row r="2" spans="1:67" ht="25.5" customHeight="1" x14ac:dyDescent="0.25">
      <c r="A2" s="8" t="str">
        <f>IF(desc!$B$1=1,desc!$A$11,IF(desc!$B$1=2,desc!$B$11,IF(desc!$B$1=3,desc!$C$11,desc!$D$11)))</f>
        <v>Radio- und Fernsehverbreitung in Echtzeit oder on demand für Endkunden</v>
      </c>
      <c r="B2" s="12"/>
      <c r="C2" s="12"/>
      <c r="D2" s="12"/>
      <c r="E2" s="12"/>
      <c r="F2" s="12"/>
      <c r="G2" s="12"/>
      <c r="H2" s="12"/>
      <c r="I2" s="12"/>
      <c r="J2" s="12"/>
      <c r="K2" s="12"/>
    </row>
    <row r="3" spans="1:67" ht="4.9000000000000004" customHeight="1" x14ac:dyDescent="0.25">
      <c r="A3" s="9"/>
      <c r="B3" s="12"/>
      <c r="C3" s="12"/>
      <c r="D3" s="12"/>
      <c r="E3" s="12"/>
      <c r="F3" s="12"/>
      <c r="G3" s="12"/>
      <c r="H3" s="12"/>
      <c r="I3" s="12"/>
      <c r="J3" s="12"/>
      <c r="K3" s="12"/>
    </row>
    <row r="4" spans="1:67" ht="15" x14ac:dyDescent="0.25">
      <c r="A4" s="29" t="str">
        <f>IF(desc!$B$1=1,desc!$A$12,IF(desc!$B$1=2,desc!$B$12,IF(desc!$B$1=3,desc!$C$12,desc!$D$12)))</f>
        <v>Gesamtzahl Kunden (am 31.12.)</v>
      </c>
      <c r="B4" s="27">
        <v>2007</v>
      </c>
      <c r="C4" s="27">
        <v>2008</v>
      </c>
      <c r="D4" s="27" t="s">
        <v>148</v>
      </c>
      <c r="E4" s="27">
        <v>2010</v>
      </c>
      <c r="F4" s="27">
        <v>2011</v>
      </c>
      <c r="G4" s="27">
        <v>2012</v>
      </c>
      <c r="H4" s="27">
        <v>2013</v>
      </c>
      <c r="I4" s="27">
        <v>2014</v>
      </c>
      <c r="J4" s="27">
        <v>2015</v>
      </c>
      <c r="K4" s="27">
        <v>2016</v>
      </c>
      <c r="L4" s="27">
        <v>2017</v>
      </c>
      <c r="M4" s="27">
        <v>2018</v>
      </c>
      <c r="N4" s="59">
        <v>2019</v>
      </c>
      <c r="O4" s="68">
        <v>2020</v>
      </c>
      <c r="P4" s="86">
        <v>2021</v>
      </c>
      <c r="Q4" s="53" t="s">
        <v>155</v>
      </c>
      <c r="R4" s="95"/>
      <c r="S4" s="78" t="s">
        <v>154</v>
      </c>
    </row>
    <row r="5" spans="1:67" ht="13.15" customHeight="1" x14ac:dyDescent="0.3">
      <c r="A5" s="30" t="str">
        <f>IF(desc!$B$1=1,desc!$A$13,IF(desc!$B$1=2,desc!$B$13,IF(desc!$B$1=3,desc!$C$13,desc!$D$13)))</f>
        <v>über Koaxialanschluss</v>
      </c>
      <c r="B5" s="36"/>
      <c r="C5" s="36"/>
      <c r="D5" s="36"/>
      <c r="E5" s="36"/>
      <c r="F5" s="36"/>
      <c r="G5" s="36"/>
      <c r="H5" s="36"/>
      <c r="I5" s="36"/>
      <c r="J5" s="36"/>
      <c r="K5" s="36"/>
      <c r="L5" s="36"/>
      <c r="M5" s="36"/>
      <c r="N5" s="60"/>
      <c r="O5" s="69"/>
      <c r="P5" s="87"/>
      <c r="Q5" s="46"/>
      <c r="R5" s="95"/>
      <c r="S5" s="79"/>
    </row>
    <row r="6" spans="1:67" ht="13.15" customHeight="1" x14ac:dyDescent="0.3">
      <c r="A6" s="31" t="str">
        <f>IF(desc!$B$1=1,desc!$A$14,IF(desc!$B$1=2,desc!$B$14,IF(desc!$B$1=3,desc!$C$14,desc!$D$14)))</f>
        <v>Gesamtzahl Kunden b)</v>
      </c>
      <c r="B6" s="43" t="s">
        <v>26</v>
      </c>
      <c r="C6" s="41">
        <v>2917891</v>
      </c>
      <c r="D6" s="40">
        <v>2696642</v>
      </c>
      <c r="E6" s="41">
        <v>2692002</v>
      </c>
      <c r="F6" s="41">
        <v>2786795</v>
      </c>
      <c r="G6" s="41">
        <v>2747934</v>
      </c>
      <c r="H6" s="41">
        <v>2772737</v>
      </c>
      <c r="I6" s="41">
        <v>2646116</v>
      </c>
      <c r="J6" s="41">
        <v>2536216</v>
      </c>
      <c r="K6" s="41">
        <v>2535669</v>
      </c>
      <c r="L6" s="41">
        <v>2423030</v>
      </c>
      <c r="M6" s="41">
        <v>2150945</v>
      </c>
      <c r="N6" s="61">
        <v>2004343</v>
      </c>
      <c r="O6" s="70">
        <v>1864370</v>
      </c>
      <c r="P6" s="88">
        <v>1846908</v>
      </c>
      <c r="Q6" s="54">
        <v>1700142</v>
      </c>
      <c r="R6" s="95"/>
      <c r="S6" s="80">
        <v>-7.9465788225509898E-2</v>
      </c>
      <c r="U6" s="51"/>
    </row>
    <row r="7" spans="1:67" ht="13" x14ac:dyDescent="0.25">
      <c r="A7" s="30" t="str">
        <f>IF(desc!$B$1=1,desc!$A$16,IF(desc!$B$1=2,desc!$B$16,IF(desc!$B$1=3,desc!$C$16,desc!$D$16)))</f>
        <v>über DSL-Anschluss</v>
      </c>
      <c r="B7" s="37"/>
      <c r="C7" s="37"/>
      <c r="D7" s="37"/>
      <c r="E7" s="37"/>
      <c r="F7" s="37"/>
      <c r="G7" s="37"/>
      <c r="H7" s="37"/>
      <c r="I7" s="37"/>
      <c r="J7" s="37"/>
      <c r="K7" s="37"/>
      <c r="L7" s="37"/>
      <c r="M7" s="37"/>
      <c r="N7" s="62"/>
      <c r="O7" s="71"/>
      <c r="P7" s="89"/>
      <c r="Q7" s="47"/>
      <c r="R7" s="95"/>
      <c r="S7" s="81"/>
      <c r="U7" s="52"/>
    </row>
    <row r="8" spans="1:67" ht="13" x14ac:dyDescent="0.25">
      <c r="A8" s="31" t="str">
        <f>IF(desc!$B$1=1,desc!$A$17,IF(desc!$B$1=2,desc!$B$17,IF(desc!$B$1=3,desc!$C$17,desc!$D$17)))</f>
        <v>Gesamtzahl Kunden d)</v>
      </c>
      <c r="B8" s="43" t="s">
        <v>88</v>
      </c>
      <c r="C8" s="43" t="s">
        <v>88</v>
      </c>
      <c r="D8" s="43" t="s">
        <v>88</v>
      </c>
      <c r="E8" s="42">
        <v>685515</v>
      </c>
      <c r="F8" s="42">
        <v>732549</v>
      </c>
      <c r="G8" s="42">
        <v>902713</v>
      </c>
      <c r="H8" s="42">
        <v>1111147</v>
      </c>
      <c r="I8" s="42">
        <v>1257072</v>
      </c>
      <c r="J8" s="42">
        <v>1388536</v>
      </c>
      <c r="K8" s="42">
        <v>1301369</v>
      </c>
      <c r="L8" s="42">
        <v>1413120</v>
      </c>
      <c r="M8" s="42">
        <v>1426747</v>
      </c>
      <c r="N8" s="63">
        <v>1474227</v>
      </c>
      <c r="O8" s="72">
        <v>1424229</v>
      </c>
      <c r="P8" s="90">
        <v>1375770</v>
      </c>
      <c r="Q8" s="55">
        <v>1323347</v>
      </c>
      <c r="R8" s="95"/>
      <c r="S8" s="82">
        <v>-3.81044796732012E-2</v>
      </c>
      <c r="U8" s="52"/>
    </row>
    <row r="9" spans="1:67" s="14" customFormat="1" x14ac:dyDescent="0.25">
      <c r="A9" s="33" t="str">
        <f>IF(desc!$B$1=1,desc!$A18,IF(desc!$B$1=2,desc!$B18,IF(desc!$B$1=3,desc!$C18,desc!$D18)))</f>
        <v>davon TV über kontrolliertes IP-Netz e)</v>
      </c>
      <c r="B9" s="39">
        <v>92273</v>
      </c>
      <c r="C9" s="39">
        <v>149886</v>
      </c>
      <c r="D9" s="39">
        <v>283134</v>
      </c>
      <c r="E9" s="39">
        <v>421598</v>
      </c>
      <c r="F9" s="39">
        <v>604266</v>
      </c>
      <c r="G9" s="39">
        <v>812220</v>
      </c>
      <c r="H9" s="39">
        <v>1021466</v>
      </c>
      <c r="I9" s="39">
        <v>1136819</v>
      </c>
      <c r="J9" s="39">
        <v>1257928</v>
      </c>
      <c r="K9" s="39">
        <v>1167697</v>
      </c>
      <c r="L9" s="39">
        <v>1291171</v>
      </c>
      <c r="M9" s="39">
        <v>1170060</v>
      </c>
      <c r="N9" s="64">
        <v>1188034</v>
      </c>
      <c r="O9" s="73">
        <v>1407216</v>
      </c>
      <c r="P9" s="91">
        <v>1359842</v>
      </c>
      <c r="Q9" s="56">
        <v>1305612</v>
      </c>
      <c r="R9" s="95"/>
      <c r="S9" s="83">
        <v>-3.9879633075019003E-2</v>
      </c>
      <c r="T9" s="13"/>
      <c r="U9" s="52"/>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ht="13.15" customHeight="1" x14ac:dyDescent="0.25">
      <c r="A10" s="30" t="str">
        <f>IF(desc!$B$1=1,desc!$A19,IF(desc!$B$1=2,desc!$B19,IF(desc!$B$1=3,desc!$C19,desc!$D19)))</f>
        <v>über FTTH-Anschluss</v>
      </c>
      <c r="B10" s="38"/>
      <c r="C10" s="38"/>
      <c r="D10" s="38"/>
      <c r="E10" s="38"/>
      <c r="F10" s="38"/>
      <c r="G10" s="38"/>
      <c r="H10" s="38"/>
      <c r="I10" s="38"/>
      <c r="J10" s="38"/>
      <c r="K10" s="38"/>
      <c r="L10" s="38"/>
      <c r="M10" s="38"/>
      <c r="N10" s="65"/>
      <c r="O10" s="74"/>
      <c r="P10" s="92"/>
      <c r="Q10" s="48"/>
      <c r="R10" s="95"/>
      <c r="S10" s="84"/>
      <c r="U10" s="52"/>
    </row>
    <row r="11" spans="1:67" ht="13.15" customHeight="1" x14ac:dyDescent="0.3">
      <c r="A11" s="31" t="str">
        <f>IF(desc!$B$1=1,desc!$A20,IF(desc!$B$1=2,desc!$B20,IF(desc!$B$1=3,desc!$C20,desc!$D20)))</f>
        <v>Gesamtzahl Kunden</v>
      </c>
      <c r="B11" s="43" t="s">
        <v>88</v>
      </c>
      <c r="C11" s="43" t="s">
        <v>88</v>
      </c>
      <c r="D11" s="43" t="s">
        <v>88</v>
      </c>
      <c r="E11" s="41">
        <v>15926</v>
      </c>
      <c r="F11" s="41">
        <v>22202</v>
      </c>
      <c r="G11" s="41">
        <v>39946</v>
      </c>
      <c r="H11" s="41">
        <v>90086</v>
      </c>
      <c r="I11" s="41">
        <v>158878</v>
      </c>
      <c r="J11" s="41">
        <v>264850</v>
      </c>
      <c r="K11" s="41">
        <v>346906</v>
      </c>
      <c r="L11" s="41">
        <v>454379</v>
      </c>
      <c r="M11" s="41">
        <v>551519</v>
      </c>
      <c r="N11" s="61">
        <v>645824</v>
      </c>
      <c r="O11" s="70">
        <v>705106</v>
      </c>
      <c r="P11" s="88">
        <v>831947</v>
      </c>
      <c r="Q11" s="54">
        <v>927089</v>
      </c>
      <c r="R11" s="95"/>
      <c r="S11" s="80">
        <v>0.114360650377969</v>
      </c>
      <c r="U11" s="52"/>
    </row>
    <row r="12" spans="1:67" x14ac:dyDescent="0.25">
      <c r="A12" s="32" t="str">
        <f>IF(desc!$B$1=1,desc!$A22,IF(desc!$B$1=2,desc!$B22,IF(desc!$B$1=3,desc!$C22,desc!$D22)))</f>
        <v>davon digitales DVB-TV</v>
      </c>
      <c r="B12" s="43" t="s">
        <v>88</v>
      </c>
      <c r="C12" s="43" t="s">
        <v>88</v>
      </c>
      <c r="D12" s="43" t="s">
        <v>88</v>
      </c>
      <c r="E12" s="28">
        <v>196</v>
      </c>
      <c r="F12" s="28">
        <v>976</v>
      </c>
      <c r="G12" s="28">
        <v>1723</v>
      </c>
      <c r="H12" s="28">
        <v>4282</v>
      </c>
      <c r="I12" s="28">
        <v>8269</v>
      </c>
      <c r="J12" s="28">
        <v>18597</v>
      </c>
      <c r="K12" s="28">
        <v>23757</v>
      </c>
      <c r="L12" s="28">
        <v>34168</v>
      </c>
      <c r="M12" s="28">
        <v>34812</v>
      </c>
      <c r="N12" s="66">
        <v>44425</v>
      </c>
      <c r="O12" s="75">
        <v>43770</v>
      </c>
      <c r="P12" s="93">
        <v>125330</v>
      </c>
      <c r="Q12" s="57">
        <v>152312</v>
      </c>
      <c r="R12" s="95"/>
      <c r="S12" s="84">
        <v>0.21528764062874001</v>
      </c>
      <c r="U12" s="52"/>
    </row>
    <row r="13" spans="1:67" x14ac:dyDescent="0.25">
      <c r="A13" s="32" t="str">
        <f>IF(desc!$B$1=1,desc!$A23,IF(desc!$B$1=2,desc!$B23,IF(desc!$B$1=3,desc!$C23,desc!$D23)))</f>
        <v>davon TV über kontrolliertes IP-Netz, IPTV</v>
      </c>
      <c r="B13" s="43" t="s">
        <v>88</v>
      </c>
      <c r="C13" s="43" t="s">
        <v>88</v>
      </c>
      <c r="D13" s="43" t="s">
        <v>88</v>
      </c>
      <c r="E13" s="28">
        <v>6121</v>
      </c>
      <c r="F13" s="28">
        <v>12100</v>
      </c>
      <c r="G13" s="28">
        <v>27229</v>
      </c>
      <c r="H13" s="28">
        <v>73252</v>
      </c>
      <c r="I13" s="28">
        <v>149867</v>
      </c>
      <c r="J13" s="28">
        <v>241601</v>
      </c>
      <c r="K13" s="28">
        <v>319838</v>
      </c>
      <c r="L13" s="28">
        <v>413756</v>
      </c>
      <c r="M13" s="28">
        <v>499236</v>
      </c>
      <c r="N13" s="66">
        <v>593767</v>
      </c>
      <c r="O13" s="75">
        <v>651600</v>
      </c>
      <c r="P13" s="93">
        <v>645874</v>
      </c>
      <c r="Q13" s="57">
        <v>681032</v>
      </c>
      <c r="R13" s="95"/>
      <c r="S13" s="84">
        <v>5.4434765914094699E-2</v>
      </c>
      <c r="U13" s="52"/>
    </row>
    <row r="14" spans="1:67" ht="26" x14ac:dyDescent="0.25">
      <c r="A14" s="30" t="str">
        <f>IF(desc!$B$1=1,desc!$A27,IF(desc!$B$1=2,desc!$B27,IF(desc!$B$1=3,desc!$C27,desc!$D27)))</f>
        <v>über virtuellen Anschluss (d.h. physischer Anschluss nicht in Ihrem Dienstleistungsangebot inbegriffen)</v>
      </c>
      <c r="B14" s="38"/>
      <c r="C14" s="38"/>
      <c r="D14" s="38"/>
      <c r="E14" s="38"/>
      <c r="F14" s="38"/>
      <c r="G14" s="38"/>
      <c r="H14" s="38"/>
      <c r="I14" s="38"/>
      <c r="J14" s="38"/>
      <c r="K14" s="38"/>
      <c r="L14" s="38"/>
      <c r="M14" s="38"/>
      <c r="N14" s="65"/>
      <c r="O14" s="74"/>
      <c r="P14" s="92"/>
      <c r="Q14" s="48"/>
      <c r="R14" s="95"/>
      <c r="S14" s="84"/>
      <c r="U14" s="52"/>
    </row>
    <row r="15" spans="1:67" ht="13" x14ac:dyDescent="0.3">
      <c r="A15" s="31" t="str">
        <f>IF(desc!$B$1=1,desc!$A28,IF(desc!$B$1=2,desc!$B28,IF(desc!$B$1=3,desc!$C28,desc!$D28)))</f>
        <v>Gesamtzahl Kunden</v>
      </c>
      <c r="B15" s="43" t="s">
        <v>88</v>
      </c>
      <c r="C15" s="43" t="s">
        <v>88</v>
      </c>
      <c r="D15" s="43" t="s">
        <v>88</v>
      </c>
      <c r="E15" s="41">
        <v>2418368</v>
      </c>
      <c r="F15" s="41">
        <v>3651127</v>
      </c>
      <c r="G15" s="41">
        <v>4747025</v>
      </c>
      <c r="H15" s="41">
        <v>5884625</v>
      </c>
      <c r="I15" s="41">
        <v>1048937</v>
      </c>
      <c r="J15" s="41">
        <v>395295</v>
      </c>
      <c r="K15" s="41">
        <v>402272</v>
      </c>
      <c r="L15" s="41">
        <v>328158</v>
      </c>
      <c r="M15" s="41">
        <v>327113</v>
      </c>
      <c r="N15" s="61">
        <v>370856</v>
      </c>
      <c r="O15" s="70">
        <v>1708625</v>
      </c>
      <c r="P15" s="88">
        <v>1580084</v>
      </c>
      <c r="Q15" s="54">
        <v>1741779</v>
      </c>
      <c r="R15" s="95"/>
      <c r="S15" s="80">
        <v>0.102333167097445</v>
      </c>
      <c r="U15" s="52"/>
    </row>
    <row r="16" spans="1:67" x14ac:dyDescent="0.25">
      <c r="A16" s="32" t="str">
        <f>IF(desc!$B$1=1,desc!$A29,IF(desc!$B$1=2,desc!$B29,IF(desc!$B$1=3,desc!$C29,desc!$D29)))</f>
        <v>davon TV über kontrolliertes IP-Netz, IPTV</v>
      </c>
      <c r="B16" s="43" t="s">
        <v>88</v>
      </c>
      <c r="C16" s="43" t="s">
        <v>88</v>
      </c>
      <c r="D16" s="43" t="s">
        <v>88</v>
      </c>
      <c r="E16" s="28">
        <v>0</v>
      </c>
      <c r="F16" s="28">
        <v>1</v>
      </c>
      <c r="G16" s="28">
        <v>222</v>
      </c>
      <c r="H16" s="28">
        <v>235143</v>
      </c>
      <c r="I16" s="28">
        <v>201423</v>
      </c>
      <c r="J16" s="28">
        <v>2925</v>
      </c>
      <c r="K16" s="28">
        <v>1433</v>
      </c>
      <c r="L16" s="28">
        <v>31354</v>
      </c>
      <c r="M16" s="28">
        <v>29902</v>
      </c>
      <c r="N16" s="66">
        <v>48318</v>
      </c>
      <c r="O16" s="75">
        <v>70096</v>
      </c>
      <c r="P16" s="93">
        <v>112604</v>
      </c>
      <c r="Q16" s="57">
        <v>103018</v>
      </c>
      <c r="R16" s="95"/>
      <c r="S16" s="84">
        <v>-8.5130190756989105E-2</v>
      </c>
      <c r="U16" s="52"/>
    </row>
    <row r="17" spans="1:21" x14ac:dyDescent="0.25">
      <c r="A17" s="32" t="str">
        <f>IF(desc!$B$1=1,desc!$A30,IF(desc!$B$1=2,desc!$B30,IF(desc!$B$1=3,desc!$C30,desc!$D30)))</f>
        <v>davon TV über nicht kontrolliertes IP-Netz, Internet f)</v>
      </c>
      <c r="B17" s="28">
        <v>1</v>
      </c>
      <c r="C17" s="28">
        <v>929227</v>
      </c>
      <c r="D17" s="28">
        <v>1616158</v>
      </c>
      <c r="E17" s="28">
        <v>2393218</v>
      </c>
      <c r="F17" s="28">
        <v>3651126</v>
      </c>
      <c r="G17" s="28">
        <v>4746803</v>
      </c>
      <c r="H17" s="28">
        <v>5649482</v>
      </c>
      <c r="I17" s="28">
        <v>847514</v>
      </c>
      <c r="J17" s="28">
        <v>392354</v>
      </c>
      <c r="K17" s="28">
        <v>400514</v>
      </c>
      <c r="L17" s="28">
        <v>283846</v>
      </c>
      <c r="M17" s="28">
        <v>283699</v>
      </c>
      <c r="N17" s="66">
        <v>59154</v>
      </c>
      <c r="O17" s="75">
        <v>1627098</v>
      </c>
      <c r="P17" s="93">
        <v>1456284</v>
      </c>
      <c r="Q17" s="57">
        <v>1638756</v>
      </c>
      <c r="R17" s="95"/>
      <c r="S17" s="84">
        <v>0.125299735491154</v>
      </c>
      <c r="U17" s="52"/>
    </row>
    <row r="18" spans="1:21" ht="13" x14ac:dyDescent="0.25">
      <c r="A18" s="30" t="str">
        <f>IF(desc!$B$1=1,desc!$A31,IF(desc!$B$1=2,desc!$B31,IF(desc!$B$1=3,desc!$C31,desc!$D31)))</f>
        <v>über andere Anschlüsse</v>
      </c>
      <c r="B18" s="38"/>
      <c r="C18" s="38"/>
      <c r="D18" s="38"/>
      <c r="E18" s="38"/>
      <c r="F18" s="38"/>
      <c r="G18" s="38"/>
      <c r="H18" s="38"/>
      <c r="I18" s="38"/>
      <c r="J18" s="38"/>
      <c r="K18" s="38"/>
      <c r="L18" s="38"/>
      <c r="M18" s="38"/>
      <c r="N18" s="65"/>
      <c r="O18" s="74"/>
      <c r="P18" s="92"/>
      <c r="Q18" s="48"/>
      <c r="R18" s="95"/>
      <c r="S18" s="84"/>
      <c r="U18" s="52"/>
    </row>
    <row r="19" spans="1:21" ht="25" x14ac:dyDescent="0.25">
      <c r="A19" s="44" t="str">
        <f>IF(desc!$B$1=1,desc!$A32,IF(desc!$B$1=2,desc!$B32,IF(desc!$B$1=3,desc!$C32,desc!$D32)))</f>
        <v>Anzahl Kunden für TV-Dienst über andere Anschlüsse z.B.: DVB-T, WLAN, WIMAX, PLC oder andere Funkanschlüsse</v>
      </c>
      <c r="B19" s="49" t="s">
        <v>88</v>
      </c>
      <c r="C19" s="49" t="s">
        <v>88</v>
      </c>
      <c r="D19" s="49" t="s">
        <v>88</v>
      </c>
      <c r="E19" s="45">
        <v>800</v>
      </c>
      <c r="F19" s="45">
        <v>1451</v>
      </c>
      <c r="G19" s="45">
        <v>20</v>
      </c>
      <c r="H19" s="45">
        <v>3820</v>
      </c>
      <c r="I19" s="45">
        <v>0</v>
      </c>
      <c r="J19" s="45">
        <v>0</v>
      </c>
      <c r="K19" s="45">
        <v>41</v>
      </c>
      <c r="L19" s="45">
        <v>6</v>
      </c>
      <c r="M19" s="45">
        <v>9523</v>
      </c>
      <c r="N19" s="67">
        <v>8492</v>
      </c>
      <c r="O19" s="76">
        <v>7266</v>
      </c>
      <c r="P19" s="94">
        <v>6649</v>
      </c>
      <c r="Q19" s="58">
        <v>6635</v>
      </c>
      <c r="R19" s="95"/>
      <c r="S19" s="85">
        <v>-2.10557978643405E-3</v>
      </c>
      <c r="U19" s="52"/>
    </row>
    <row r="20" spans="1:21" ht="13.15" customHeight="1" x14ac:dyDescent="0.25">
      <c r="A20" s="26" t="str">
        <f>IF(desc!$B$1=1,desc!$A36,IF(desc!$B$1=2,desc!$B36,IF(desc!$B$1=3,desc!$C36,desc!$D36)))</f>
        <v>Hinweise:</v>
      </c>
      <c r="U20" s="52"/>
    </row>
    <row r="21" spans="1:21" ht="13.15" customHeight="1" x14ac:dyDescent="0.25">
      <c r="A21" s="26" t="str">
        <f>IF(desc!$B$1=1,desc!$A37,IF(desc!$B$1=2,desc!$B37,IF(desc!$B$1=3,desc!$C37,desc!$D37)))</f>
        <v>a) Diese Information wurde 2007 nicht erfasst.</v>
      </c>
      <c r="U21" s="52"/>
    </row>
    <row r="22" spans="1:21" ht="20" x14ac:dyDescent="0.25">
      <c r="A22" s="26" t="str">
        <f>IF(desc!$B$1=1,desc!$A38,IF(desc!$B$1=2,desc!$B38,IF(desc!$B$1=3,desc!$C38,desc!$D38)))</f>
        <v>b) Definition vor 2010: Echtzeitfernsehen / Anzahl Kunden (am 31.12.) / Verbreitung über Kabel.</v>
      </c>
      <c r="U22" s="52"/>
    </row>
    <row r="23" spans="1:21" ht="13.15" customHeight="1" x14ac:dyDescent="0.25">
      <c r="A23" s="26" t="str">
        <f>IF(desc!$B$1=1,desc!$A39,IF(desc!$B$1=2,desc!$B39,IF(desc!$B$1=3,desc!$C39,desc!$D39)))</f>
        <v>c) Diese Information wird seit 2010 erfasst.</v>
      </c>
      <c r="U23" s="52"/>
    </row>
    <row r="24" spans="1:21" ht="24" customHeight="1" x14ac:dyDescent="0.25">
      <c r="A24" s="26" t="str">
        <f>IF(desc!$B$1=1,desc!$A40,IF(desc!$B$1=2,desc!$B40,IF(desc!$B$1=3,desc!$C40,desc!$D40)))</f>
        <v>d) Definition vor 2010: Fernsehen, Video-on-Demand / Anzahl Abonnemente (am 31.12.) / Verbreitung über voll kontrolliertes IP-Netz (Kupfer).</v>
      </c>
      <c r="P24" s="13"/>
      <c r="Q24" s="13"/>
      <c r="U24" s="52"/>
    </row>
    <row r="25" spans="1:21" ht="19.149999999999999" customHeight="1" x14ac:dyDescent="0.25">
      <c r="A25" s="26" t="str">
        <f>IF(desc!$B$1=1,desc!$A41,IF(desc!$B$1=2,desc!$B41,IF(desc!$B$1=3,desc!$C41,desc!$D41)))</f>
        <v>e) Definition vor 2010: Echtzeitfernsehen / Verbreitung über voll kontrolliertes IP-Netz.</v>
      </c>
    </row>
    <row r="26" spans="1:21" ht="13.15" customHeight="1" x14ac:dyDescent="0.25">
      <c r="A26" s="26" t="str">
        <f>IF(desc!$B$1=1,desc!$A42,IF(desc!$B$1=2,desc!$B42,IF(desc!$B$1=3,desc!$C42,desc!$D42)))</f>
        <v>f) Definition vor 2010: Echtzeitfernsehen / digitale Verbreitung über DSL.</v>
      </c>
    </row>
    <row r="27" spans="1:21" ht="69.75" customHeight="1" x14ac:dyDescent="0.25">
      <c r="A27" s="50" t="str">
        <f>IF(desc!$B$1=1,desc!$A43,IF(desc!$B$1=2,desc!$B43,IF(desc!$B$1=3,desc!$C43,desc!$D43)))</f>
        <v>g)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44"/>
  <sheetViews>
    <sheetView topLeftCell="A23" workbookViewId="0">
      <selection activeCell="A44" sqref="A44:D44"/>
    </sheetView>
  </sheetViews>
  <sheetFormatPr baseColWidth="10" defaultRowHeight="12.5" x14ac:dyDescent="0.25"/>
  <cols>
    <col min="1" max="1" width="46.1796875" customWidth="1"/>
    <col min="2" max="2" width="47.81640625" customWidth="1"/>
    <col min="3" max="3" width="31.26953125" customWidth="1"/>
    <col min="4" max="4" width="35.453125" customWidth="1"/>
  </cols>
  <sheetData>
    <row r="1" spans="1:4" x14ac:dyDescent="0.25">
      <c r="A1" s="1" t="s">
        <v>4</v>
      </c>
      <c r="B1" s="1">
        <v>1</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27</v>
      </c>
      <c r="B6" t="s">
        <v>13</v>
      </c>
      <c r="C6" t="s">
        <v>44</v>
      </c>
      <c r="D6" s="1" t="s">
        <v>62</v>
      </c>
    </row>
    <row r="7" spans="1:4" x14ac:dyDescent="0.25">
      <c r="A7" s="1" t="s">
        <v>80</v>
      </c>
      <c r="B7" s="1" t="s">
        <v>115</v>
      </c>
      <c r="C7" s="1" t="s">
        <v>81</v>
      </c>
      <c r="D7" s="1" t="s">
        <v>82</v>
      </c>
    </row>
    <row r="8" spans="1:4" x14ac:dyDescent="0.25">
      <c r="A8" s="1" t="s">
        <v>27</v>
      </c>
      <c r="B8" t="s">
        <v>13</v>
      </c>
      <c r="C8" s="1" t="s">
        <v>44</v>
      </c>
      <c r="D8" s="1" t="s">
        <v>62</v>
      </c>
    </row>
    <row r="9" spans="1:4" x14ac:dyDescent="0.25">
      <c r="A9" s="1" t="s">
        <v>43</v>
      </c>
      <c r="B9" t="s">
        <v>116</v>
      </c>
      <c r="C9" s="1" t="s">
        <v>47</v>
      </c>
      <c r="D9" s="1" t="s">
        <v>65</v>
      </c>
    </row>
    <row r="10" spans="1:4" x14ac:dyDescent="0.25">
      <c r="A10" s="2" t="s">
        <v>29</v>
      </c>
      <c r="B10" s="2" t="s">
        <v>117</v>
      </c>
      <c r="C10" s="2" t="s">
        <v>45</v>
      </c>
      <c r="D10" s="2" t="s">
        <v>63</v>
      </c>
    </row>
    <row r="11" spans="1:4" x14ac:dyDescent="0.25">
      <c r="A11" t="s">
        <v>28</v>
      </c>
      <c r="B11" s="2" t="s">
        <v>118</v>
      </c>
      <c r="C11" s="2" t="s">
        <v>46</v>
      </c>
      <c r="D11" s="2" t="s">
        <v>64</v>
      </c>
    </row>
    <row r="12" spans="1:4" x14ac:dyDescent="0.25">
      <c r="A12" s="2" t="s">
        <v>30</v>
      </c>
      <c r="B12" s="2" t="s">
        <v>119</v>
      </c>
      <c r="C12" s="2" t="s">
        <v>100</v>
      </c>
      <c r="D12" s="2" t="s">
        <v>66</v>
      </c>
    </row>
    <row r="13" spans="1:4" x14ac:dyDescent="0.25">
      <c r="A13" s="2" t="s">
        <v>31</v>
      </c>
      <c r="B13" s="2" t="s">
        <v>14</v>
      </c>
      <c r="C13" s="2" t="s">
        <v>48</v>
      </c>
      <c r="D13" s="2" t="s">
        <v>67</v>
      </c>
    </row>
    <row r="14" spans="1:4" x14ac:dyDescent="0.25">
      <c r="A14" s="2" t="s">
        <v>128</v>
      </c>
      <c r="B14" s="2" t="s">
        <v>120</v>
      </c>
      <c r="C14" s="2" t="s">
        <v>133</v>
      </c>
      <c r="D14" s="2" t="s">
        <v>138</v>
      </c>
    </row>
    <row r="15" spans="1:4" x14ac:dyDescent="0.25">
      <c r="A15" s="2" t="s">
        <v>32</v>
      </c>
      <c r="B15" s="2" t="s">
        <v>15</v>
      </c>
      <c r="C15" s="2" t="s">
        <v>49</v>
      </c>
      <c r="D15" s="2" t="s">
        <v>68</v>
      </c>
    </row>
    <row r="16" spans="1:4" x14ac:dyDescent="0.25">
      <c r="A16" s="2" t="s">
        <v>33</v>
      </c>
      <c r="B16" s="2" t="s">
        <v>16</v>
      </c>
      <c r="C16" s="2" t="s">
        <v>50</v>
      </c>
      <c r="D16" s="2" t="s">
        <v>69</v>
      </c>
    </row>
    <row r="17" spans="1:4" x14ac:dyDescent="0.25">
      <c r="A17" s="2" t="s">
        <v>129</v>
      </c>
      <c r="B17" s="2" t="s">
        <v>121</v>
      </c>
      <c r="C17" s="2" t="s">
        <v>134</v>
      </c>
      <c r="D17" s="2" t="s">
        <v>139</v>
      </c>
    </row>
    <row r="18" spans="1:4" x14ac:dyDescent="0.25">
      <c r="A18" s="2" t="s">
        <v>90</v>
      </c>
      <c r="B18" s="2" t="s">
        <v>101</v>
      </c>
      <c r="C18" s="2" t="s">
        <v>102</v>
      </c>
      <c r="D18" s="2" t="s">
        <v>103</v>
      </c>
    </row>
    <row r="19" spans="1:4" x14ac:dyDescent="0.25">
      <c r="A19" s="2" t="s">
        <v>34</v>
      </c>
      <c r="B19" s="2" t="s">
        <v>17</v>
      </c>
      <c r="C19" s="2" t="s">
        <v>51</v>
      </c>
      <c r="D19" s="2" t="s">
        <v>70</v>
      </c>
    </row>
    <row r="20" spans="1:4" x14ac:dyDescent="0.25">
      <c r="A20" s="2" t="s">
        <v>130</v>
      </c>
      <c r="B20" s="2" t="s">
        <v>122</v>
      </c>
      <c r="C20" s="2" t="s">
        <v>135</v>
      </c>
      <c r="D20" s="2" t="s">
        <v>140</v>
      </c>
    </row>
    <row r="21" spans="1:4" x14ac:dyDescent="0.25">
      <c r="A21" s="2" t="s">
        <v>35</v>
      </c>
      <c r="B21" s="2" t="s">
        <v>18</v>
      </c>
      <c r="C21" s="2" t="s">
        <v>52</v>
      </c>
      <c r="D21" s="2" t="s">
        <v>71</v>
      </c>
    </row>
    <row r="22" spans="1:4" x14ac:dyDescent="0.25">
      <c r="A22" s="2" t="s">
        <v>36</v>
      </c>
      <c r="B22" s="2" t="s">
        <v>19</v>
      </c>
      <c r="C22" s="2" t="s">
        <v>53</v>
      </c>
      <c r="D22" s="2" t="s">
        <v>72</v>
      </c>
    </row>
    <row r="23" spans="1:4" x14ac:dyDescent="0.25">
      <c r="A23" s="2" t="s">
        <v>37</v>
      </c>
      <c r="B23" s="2" t="s">
        <v>20</v>
      </c>
      <c r="C23" s="2" t="s">
        <v>54</v>
      </c>
      <c r="D23" s="2" t="s">
        <v>73</v>
      </c>
    </row>
    <row r="24" spans="1:4" x14ac:dyDescent="0.25">
      <c r="A24" s="2" t="s">
        <v>38</v>
      </c>
      <c r="B24" s="2" t="s">
        <v>21</v>
      </c>
      <c r="C24" s="2" t="s">
        <v>55</v>
      </c>
      <c r="D24" s="2" t="s">
        <v>74</v>
      </c>
    </row>
    <row r="25" spans="1:4" x14ac:dyDescent="0.25">
      <c r="A25" s="2" t="s">
        <v>130</v>
      </c>
      <c r="B25" s="2" t="s">
        <v>122</v>
      </c>
      <c r="C25" s="2" t="s">
        <v>135</v>
      </c>
      <c r="D25" s="2" t="s">
        <v>140</v>
      </c>
    </row>
    <row r="26" spans="1:4" x14ac:dyDescent="0.25">
      <c r="A26" s="2" t="s">
        <v>39</v>
      </c>
      <c r="B26" s="2" t="s">
        <v>22</v>
      </c>
      <c r="C26" s="2" t="s">
        <v>56</v>
      </c>
      <c r="D26" s="2" t="s">
        <v>75</v>
      </c>
    </row>
    <row r="27" spans="1:4" x14ac:dyDescent="0.25">
      <c r="A27" s="2" t="s">
        <v>104</v>
      </c>
      <c r="B27" s="2" t="s">
        <v>123</v>
      </c>
      <c r="C27" s="2" t="s">
        <v>57</v>
      </c>
      <c r="D27" s="2" t="s">
        <v>76</v>
      </c>
    </row>
    <row r="28" spans="1:4" x14ac:dyDescent="0.25">
      <c r="A28" s="2" t="s">
        <v>130</v>
      </c>
      <c r="B28" s="2" t="s">
        <v>122</v>
      </c>
      <c r="C28" s="2" t="s">
        <v>135</v>
      </c>
      <c r="D28" s="2" t="s">
        <v>140</v>
      </c>
    </row>
    <row r="29" spans="1:4" x14ac:dyDescent="0.25">
      <c r="A29" s="2" t="s">
        <v>37</v>
      </c>
      <c r="B29" s="2" t="s">
        <v>20</v>
      </c>
      <c r="C29" s="2" t="s">
        <v>54</v>
      </c>
      <c r="D29" s="2" t="s">
        <v>73</v>
      </c>
    </row>
    <row r="30" spans="1:4" x14ac:dyDescent="0.25">
      <c r="A30" s="2" t="s">
        <v>92</v>
      </c>
      <c r="B30" s="2" t="s">
        <v>93</v>
      </c>
      <c r="C30" s="2" t="s">
        <v>94</v>
      </c>
      <c r="D30" s="2" t="s">
        <v>95</v>
      </c>
    </row>
    <row r="31" spans="1:4" x14ac:dyDescent="0.25">
      <c r="A31" s="2" t="s">
        <v>40</v>
      </c>
      <c r="B31" s="2" t="s">
        <v>23</v>
      </c>
      <c r="C31" s="2" t="s">
        <v>58</v>
      </c>
      <c r="D31" s="2" t="s">
        <v>77</v>
      </c>
    </row>
    <row r="32" spans="1:4" x14ac:dyDescent="0.25">
      <c r="A32" s="2" t="s">
        <v>149</v>
      </c>
      <c r="B32" s="2" t="s">
        <v>124</v>
      </c>
      <c r="C32" s="2" t="s">
        <v>150</v>
      </c>
      <c r="D32" s="2" t="s">
        <v>151</v>
      </c>
    </row>
    <row r="33" spans="1:4" x14ac:dyDescent="0.25">
      <c r="A33" s="2" t="s">
        <v>41</v>
      </c>
      <c r="B33" s="2" t="s">
        <v>24</v>
      </c>
      <c r="C33" s="2" t="s">
        <v>59</v>
      </c>
      <c r="D33" s="2" t="s">
        <v>78</v>
      </c>
    </row>
    <row r="34" spans="1:4" x14ac:dyDescent="0.25">
      <c r="A34" s="2" t="s">
        <v>131</v>
      </c>
      <c r="B34" s="2" t="s">
        <v>125</v>
      </c>
      <c r="C34" s="2" t="s">
        <v>136</v>
      </c>
      <c r="D34" s="2" t="s">
        <v>141</v>
      </c>
    </row>
    <row r="35" spans="1:4" x14ac:dyDescent="0.25">
      <c r="A35" s="2" t="s">
        <v>132</v>
      </c>
      <c r="B35" s="2" t="s">
        <v>126</v>
      </c>
      <c r="C35" s="2" t="s">
        <v>137</v>
      </c>
      <c r="D35" s="2" t="s">
        <v>142</v>
      </c>
    </row>
    <row r="36" spans="1:4" x14ac:dyDescent="0.25">
      <c r="A36" s="2" t="s">
        <v>83</v>
      </c>
      <c r="B36" s="2" t="s">
        <v>127</v>
      </c>
      <c r="C36" s="2" t="s">
        <v>60</v>
      </c>
      <c r="D36" s="2" t="s">
        <v>84</v>
      </c>
    </row>
    <row r="37" spans="1:4" x14ac:dyDescent="0.25">
      <c r="A37" s="2" t="s">
        <v>42</v>
      </c>
      <c r="B37" s="2" t="s">
        <v>25</v>
      </c>
      <c r="C37" s="2" t="s">
        <v>61</v>
      </c>
      <c r="D37" s="2" t="s">
        <v>79</v>
      </c>
    </row>
    <row r="38" spans="1:4" x14ac:dyDescent="0.25">
      <c r="A38" s="2" t="s">
        <v>109</v>
      </c>
      <c r="B38" s="2" t="s">
        <v>143</v>
      </c>
      <c r="C38" s="2" t="s">
        <v>110</v>
      </c>
      <c r="D38" s="2" t="s">
        <v>105</v>
      </c>
    </row>
    <row r="39" spans="1:4" x14ac:dyDescent="0.25">
      <c r="A39" s="2" t="s">
        <v>85</v>
      </c>
      <c r="B39" s="2" t="s">
        <v>106</v>
      </c>
      <c r="C39" s="2" t="s">
        <v>86</v>
      </c>
      <c r="D39" s="2" t="s">
        <v>87</v>
      </c>
    </row>
    <row r="40" spans="1:4" x14ac:dyDescent="0.25">
      <c r="A40" s="2" t="s">
        <v>111</v>
      </c>
      <c r="B40" s="2" t="s">
        <v>146</v>
      </c>
      <c r="C40" s="2" t="s">
        <v>112</v>
      </c>
      <c r="D40" s="2" t="s">
        <v>89</v>
      </c>
    </row>
    <row r="41" spans="1:4" x14ac:dyDescent="0.25">
      <c r="A41" s="2" t="s">
        <v>113</v>
      </c>
      <c r="B41" s="2" t="s">
        <v>144</v>
      </c>
      <c r="C41" s="2" t="s">
        <v>114</v>
      </c>
      <c r="D41" s="2" t="s">
        <v>91</v>
      </c>
    </row>
    <row r="42" spans="1:4" x14ac:dyDescent="0.25">
      <c r="A42" s="2" t="s">
        <v>108</v>
      </c>
      <c r="B42" s="2" t="s">
        <v>145</v>
      </c>
      <c r="C42" s="2" t="s">
        <v>107</v>
      </c>
      <c r="D42" s="2" t="s">
        <v>96</v>
      </c>
    </row>
    <row r="43" spans="1:4" x14ac:dyDescent="0.25">
      <c r="A43" s="2" t="s">
        <v>97</v>
      </c>
      <c r="B43" s="2" t="s">
        <v>147</v>
      </c>
      <c r="C43" s="2" t="s">
        <v>98</v>
      </c>
      <c r="D43" s="2" t="s">
        <v>99</v>
      </c>
    </row>
    <row r="44" spans="1:4" x14ac:dyDescent="0.25">
      <c r="A44" s="2" t="s">
        <v>152</v>
      </c>
      <c r="B44" t="s">
        <v>153</v>
      </c>
      <c r="C44" t="s">
        <v>153</v>
      </c>
      <c r="D44" t="s">
        <v>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text_SF9</vt:lpstr>
      <vt:lpstr>Tab_SF9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2023-10-05T06:17:39Z</dcterms:modified>
</cp:coreProperties>
</file>