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ext_SS1" sheetId="3" r:id="rId2"/>
    <sheet name="Tab_SS1" sheetId="2" r:id="rId3"/>
    <sheet name="desc" sheetId="6" state="very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2" l="1"/>
  <c r="V9" i="2"/>
  <c r="V6" i="2"/>
  <c r="A12" i="2" l="1"/>
  <c r="A13" i="2"/>
  <c r="A11" i="2"/>
  <c r="B4" i="3"/>
  <c r="B5" i="3"/>
  <c r="B6" i="3"/>
  <c r="B2" i="3"/>
  <c r="V4" i="2"/>
  <c r="A10" i="2"/>
  <c r="A8" i="2"/>
  <c r="A9" i="2"/>
  <c r="A7"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<sst xmlns="http://schemas.openxmlformats.org/spreadsheetml/2006/main" count="85" uniqueCount="76">
  <si>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</si>
  <si>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</si>
  <si>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</si>
  <si>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</si>
  <si>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</si>
  <si>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</si>
  <si>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</si>
  <si>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</si>
  <si>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</si>
  <si>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</si>
  <si>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</si>
  <si>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</si>
  <si>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</si>
  <si>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Les services par satellites</t>
  </si>
  <si>
    <t>Tableau SS1: Satellites</t>
  </si>
  <si>
    <t>En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</si>
  <si>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satellites</t>
  </si>
  <si>
    <t>Transmission de la parole et des données en temps réel (S-PCS)</t>
  </si>
  <si>
    <t>Nombre d'abonnements en Suisse au 31.12</t>
  </si>
  <si>
    <t>Durée des communications depuis et vers la Suisse (en milliers de minutes, pour la période 01.01 au 31.12)</t>
  </si>
  <si>
    <t>Internet Service Provider (ISP)  par satellite</t>
  </si>
  <si>
    <t>Transmission par satellite Two way (réception et transmission des données par satellite) / Nombre d'abonnements pour usagers finaux souscrits en Suisse au 31.12</t>
  </si>
  <si>
    <t>Transmission par satellite One way (réception par satellite et transmission par lignes téléphoniques) / Nombre d'abonnements pour usagers finaux souscrits en Suisse au 31.12</t>
  </si>
  <si>
    <t>Remarques:</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</si>
  <si>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</si>
  <si>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satellites (Transmission Two way) diminue fortement (127 unités en 2004, 17 en 2005). Cette forte diminution est due au retrait d'un fournisseur du marché.</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</si>
  <si>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</si>
  <si>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</si>
  <si>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</si>
  <si>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</si>
  <si>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</si>
  <si>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</si>
  <si>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</si>
  <si>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</si>
  <si>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</si>
  <si>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</si>
  <si>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</si>
  <si>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</si>
  <si>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</si>
  <si>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</si>
  <si>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</si>
  <si>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</si>
  <si>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</si>
  <si>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</si>
  <si>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</si>
  <si>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Durata delle comunicazioni da e verso la Svizzera (in migliaia di minuti, per il periodo 01.01-31.12)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</si>
  <si>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</si>
  <si>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</si>
  <si>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</si>
  <si>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</si>
  <si>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</si>
  <si>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</si>
  <si>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</si>
  <si>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</si>
  <si>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</si>
  <si>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</si>
  <si>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</si>
  <si>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</si>
  <si>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</si>
  <si>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</si>
  <si>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</si>
  <si>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</si>
  <si>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</si>
  <si>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</si>
  <si>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</si>
  <si>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</si>
  <si>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Les services de télécommunication offerts par satellite concernent la fourniture d'accès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</si>
  <si>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satellites s'adressaient à des "closed-user-groups" (informations financières) et ne peuvaient pas être assimilés à des abonnements pour usagers finaux permettant l'accès (gratuit ou payant) à Internet.</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</si>
  <si>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</si>
  <si>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</si>
  <si>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</si>
  <si>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</si>
  <si>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</si>
  <si>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1. Services par satellites (SS1)</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</si>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</sst>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14">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bottom/>
      <diagonal/>
    </border>
    <border>
      <left style="thin">
        <color theme="0" tint="-0.14993743705557422"/>
      </left>
      <right style="thin">
        <color theme="0" tint="-0.14993743705557422"/>
      </right>
      <top/>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60">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4" fontId="0" fillId="0" borderId="4" xfId="0" applyNumberFormat="1" applyBorder="1" applyAlignment="1" applyProtection="1">
      <alignment vertical="center"/>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0" fontId="0" fillId="0" borderId="12" xfId="0" applyBorder="1" applyProtection="1">
      <protection locked="0"/>
    </xf>
    <xf numFmtId="3" fontId="0" fillId="0" borderId="13" xfId="0" applyNumberFormat="1" applyBorder="1" applyProtection="1">
      <protection locked="0"/>
    </xf>
    <xf numFmtId="4" fontId="0" fillId="0" borderId="13" xfId="0" applyNumberFormat="1" applyBorder="1" applyAlignment="1" applyProtection="1">
      <alignment vertical="center"/>
      <protection locked="0"/>
    </xf>
    <xf numFmtId="1" fontId="0" fillId="0" borderId="12" xfId="0" applyNumberFormat="1" applyBorder="1" applyProtection="1">
      <protection locked="0"/>
    </xf>
    <xf numFmtId="3" fontId="0" fillId="0" borderId="13" xfId="0" applyNumberFormat="1" applyBorder="1" applyAlignment="1" applyProtection="1">
      <alignment vertical="center"/>
      <protection locked="0"/>
    </xf>
    <xf numFmtId="3" fontId="0" fillId="0" borderId="4" xfId="0" applyNumberFormat="1" applyBorder="1" applyAlignment="1" applyProtection="1">
      <alignment vertical="center"/>
      <protection locked="0"/>
    </xf>
    <xf numFmtId="0" fontId="1" fillId="0" borderId="7" xfId="0" applyFont="1" applyBorder="1" applyAlignment="1" applyProtection="1">
      <alignment horizontal="center" vertical="center" wrapText="1"/>
    </xf>
    <xf numFmtId="165" fontId="0" fillId="0" borderId="4" xfId="2" applyNumberFormat="1" applyFont="1" applyBorder="1" applyProtection="1">
      <protection locked="0"/>
    </xf>
    <xf numFmtId="165" fontId="0" fillId="0" borderId="4" xfId="2" applyNumberFormat="1" applyFont="1" applyBorder="1" applyAlignment="1" applyProtection="1">
      <alignment vertical="center"/>
      <protection locked="0"/>
    </xf>
    <xf numFmtId="165" fontId="0" fillId="0" borderId="8" xfId="2" applyNumberFormat="1" applyFont="1" applyBorder="1" applyAlignment="1" applyProtection="1">
      <alignment vertical="center"/>
      <protection locked="0"/>
    </xf>
    <xf numFmtId="0" fontId="4" fillId="0" borderId="0" xfId="1" applyFont="1" applyFill="1" applyAlignment="1" applyProtection="1">
      <alignment horizontal="left" vertical="center"/>
      <protection hidden="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B15" sqref="B15"/>
    </sheetView>
  </sheetViews>
  <sheetFormatPr baseColWidth="10" defaultColWidth="11.5703125" defaultRowHeight="12.75" x14ac:dyDescent="0.2"/>
  <cols>
    <col min="1" max="1" width="4.28515625" style="13" customWidth="1"/>
    <col min="2" max="2" width="8" style="13" customWidth="1"/>
    <col min="3" max="3" width="4.28515625" style="13" customWidth="1"/>
    <col min="4" max="7" width="11.5703125" style="13"/>
    <col min="8" max="9" width="11.5703125" style="13" customWidth="1"/>
    <col min="10" max="16384" width="11.5703125" style="13"/>
  </cols>
  <sheetData>
    <row r="2" spans="1:13" x14ac:dyDescent="0.2">
      <c r="A2" s="19"/>
      <c r="B2" s="19"/>
      <c r="C2" s="19"/>
      <c r="D2" s="19"/>
      <c r="E2" s="19"/>
      <c r="F2" s="19"/>
      <c r="G2" s="19"/>
      <c r="H2" s="19"/>
      <c r="I2" s="19"/>
      <c r="J2" s="19"/>
      <c r="K2" s="19"/>
      <c r="L2" s="19"/>
      <c r="M2" s="19"/>
    </row>
    <row r="3" spans="1:13" x14ac:dyDescent="0.2">
      <c r="A3" s="19"/>
      <c r="B3" s="19"/>
      <c r="C3" s="19"/>
      <c r="D3" s="19"/>
      <c r="E3" s="19"/>
      <c r="F3" s="19"/>
      <c r="G3" s="19"/>
      <c r="H3" s="19"/>
      <c r="I3" s="19"/>
      <c r="J3" s="19"/>
      <c r="K3" s="19"/>
      <c r="L3" s="19"/>
      <c r="M3" s="19"/>
    </row>
    <row r="4" spans="1:13" x14ac:dyDescent="0.2">
      <c r="A4" s="19"/>
      <c r="B4" s="19"/>
      <c r="C4" s="19"/>
      <c r="D4" s="19"/>
      <c r="E4" s="19"/>
      <c r="F4" s="19"/>
      <c r="G4" s="19"/>
      <c r="H4" s="19"/>
      <c r="I4" s="19"/>
      <c r="J4" s="19"/>
      <c r="K4" s="19"/>
      <c r="L4" s="19"/>
      <c r="M4" s="19"/>
    </row>
    <row r="5" spans="1:13" x14ac:dyDescent="0.2">
      <c r="A5" s="19"/>
      <c r="B5" s="19"/>
      <c r="C5" s="19"/>
      <c r="D5" s="19"/>
      <c r="E5" s="19"/>
      <c r="F5" s="19"/>
      <c r="G5" s="19"/>
      <c r="H5" s="19"/>
      <c r="I5" s="19"/>
      <c r="J5" s="19"/>
      <c r="K5" s="19"/>
      <c r="L5" s="19"/>
      <c r="M5" s="19"/>
    </row>
    <row r="6" spans="1:13" ht="15.6" customHeight="1" x14ac:dyDescent="0.2">
      <c r="A6" s="19"/>
      <c r="B6" s="19"/>
      <c r="C6" s="19"/>
      <c r="D6" s="19"/>
      <c r="E6" s="19"/>
      <c r="F6" s="19"/>
      <c r="G6" s="19"/>
      <c r="H6" s="19"/>
      <c r="I6" s="19"/>
      <c r="J6" s="19"/>
      <c r="K6" s="19"/>
      <c r="L6" s="19"/>
      <c r="M6" s="19"/>
    </row>
    <row r="7" spans="1:13" ht="12" customHeight="1" x14ac:dyDescent="0.2">
      <c r="A7" s="19"/>
      <c r="B7" s="21" t="s">
        <v>0</v>
      </c>
      <c r="C7" s="19"/>
      <c r="D7" s="19"/>
      <c r="E7" s="19"/>
      <c r="F7" s="19"/>
      <c r="G7" s="19"/>
      <c r="H7" s="19"/>
      <c r="I7" s="19"/>
      <c r="J7" s="19"/>
      <c r="K7" s="19"/>
      <c r="L7" s="19"/>
      <c r="M7" s="19"/>
    </row>
    <row r="8" spans="1:13" ht="12" customHeight="1" x14ac:dyDescent="0.2">
      <c r="A8" s="19"/>
      <c r="B8" s="21" t="s">
        <v>1</v>
      </c>
      <c r="C8" s="19"/>
      <c r="D8" s="19"/>
      <c r="E8" s="19"/>
      <c r="F8" s="19"/>
      <c r="G8" s="19"/>
      <c r="H8" s="19"/>
      <c r="I8" s="19"/>
      <c r="J8" s="19"/>
      <c r="K8" s="19"/>
      <c r="L8" s="19"/>
      <c r="M8" s="19"/>
    </row>
    <row r="9" spans="1:13" ht="12" customHeight="1" x14ac:dyDescent="0.2">
      <c r="A9" s="19"/>
      <c r="B9" s="21" t="s">
        <v>2</v>
      </c>
      <c r="C9" s="19"/>
      <c r="D9" s="19"/>
      <c r="E9" s="19"/>
      <c r="F9" s="19"/>
      <c r="G9" s="19"/>
      <c r="H9" s="19"/>
      <c r="I9" s="19"/>
      <c r="J9" s="19"/>
      <c r="K9" s="19"/>
      <c r="L9" s="19"/>
      <c r="M9" s="19"/>
    </row>
    <row r="10" spans="1:13" ht="12" customHeight="1" x14ac:dyDescent="0.2">
      <c r="A10" s="19"/>
      <c r="B10" s="22" t="s">
        <v>3</v>
      </c>
      <c r="C10" s="19"/>
      <c r="D10" s="19"/>
      <c r="E10" s="19"/>
      <c r="F10" s="19"/>
      <c r="G10" s="19"/>
      <c r="H10" s="19"/>
      <c r="I10" s="19"/>
      <c r="J10" s="19"/>
      <c r="K10" s="19"/>
      <c r="L10" s="19"/>
      <c r="M10" s="19"/>
    </row>
    <row r="11" spans="1:13" x14ac:dyDescent="0.2">
      <c r="A11" s="19"/>
      <c r="B11" s="23"/>
      <c r="C11" s="19"/>
      <c r="D11" s="19"/>
      <c r="E11" s="19"/>
      <c r="F11" s="19"/>
      <c r="G11" s="19"/>
      <c r="H11" s="19"/>
      <c r="I11" s="19"/>
      <c r="J11" s="19"/>
      <c r="K11" s="19"/>
      <c r="L11" s="19"/>
      <c r="M11" s="19"/>
    </row>
    <row r="12" spans="1:13" x14ac:dyDescent="0.2">
      <c r="A12" s="19"/>
      <c r="B12" s="23"/>
      <c r="C12" s="19"/>
      <c r="D12" s="19"/>
      <c r="E12" s="19"/>
      <c r="F12" s="19"/>
      <c r="G12" s="19"/>
      <c r="H12" s="19"/>
      <c r="I12" s="19"/>
      <c r="J12" s="19"/>
      <c r="K12" s="19"/>
      <c r="L12" s="19"/>
      <c r="M12" s="19"/>
    </row>
    <row r="13" spans="1:13" ht="18" x14ac:dyDescent="0.2">
      <c r="A13" s="19"/>
      <c r="B13" s="24" t="str">
        <f>IF(desc!$B$1=1,desc!$A$6,IF(desc!$B$1=2,desc!$B$6,IF(desc!$B$1=3,desc!$C$6,desc!$D$6)))</f>
        <v>Services by satellites</v>
      </c>
      <c r="C13" s="25"/>
      <c r="D13" s="26"/>
      <c r="E13" s="26"/>
      <c r="F13" s="26"/>
      <c r="G13" s="26"/>
      <c r="H13" s="19"/>
      <c r="I13" s="19"/>
      <c r="J13" s="19"/>
      <c r="K13" s="19"/>
      <c r="L13" s="19"/>
      <c r="M13" s="19"/>
    </row>
    <row r="14" spans="1:13" x14ac:dyDescent="0.2">
      <c r="A14" s="19"/>
      <c r="B14" s="26"/>
      <c r="C14" s="25"/>
      <c r="D14" s="26"/>
      <c r="E14" s="26"/>
      <c r="F14" s="26"/>
      <c r="G14" s="26"/>
      <c r="H14" s="19"/>
      <c r="I14" s="19"/>
      <c r="J14" s="19"/>
      <c r="K14" s="19"/>
      <c r="L14" s="19"/>
      <c r="M14" s="19"/>
    </row>
    <row r="15" spans="1:13" ht="15.6" customHeight="1" x14ac:dyDescent="0.2">
      <c r="A15" s="19"/>
      <c r="B15" s="26"/>
      <c r="C15" s="27"/>
      <c r="D15" s="59" t="str">
        <f>IF(desc!$B$1=1,desc!$A$7,IF(desc!$B$1=2,desc!$B$7,IF(desc!$B$1=3,desc!$C$7,desc!$D$7)))</f>
        <v>1 Services by satellites (SS1)</v>
      </c>
      <c r="E15" s="59"/>
      <c r="F15" s="59"/>
      <c r="G15" s="59"/>
      <c r="H15" s="46"/>
      <c r="I15" s="46"/>
      <c r="J15" s="46"/>
      <c r="K15" s="46"/>
      <c r="L15" s="46"/>
      <c r="M15" s="19"/>
    </row>
    <row r="16" spans="1:13" ht="14.25" x14ac:dyDescent="0.2">
      <c r="A16" s="19"/>
      <c r="B16" s="28"/>
      <c r="C16" s="19"/>
      <c r="D16" s="19"/>
      <c r="E16" s="19"/>
      <c r="F16" s="19"/>
      <c r="G16" s="19"/>
      <c r="H16" s="19"/>
      <c r="I16" s="19"/>
      <c r="J16" s="19"/>
      <c r="K16" s="19"/>
      <c r="L16" s="19"/>
      <c r="M16" s="19"/>
    </row>
    <row r="17" spans="1:13" ht="14.25" x14ac:dyDescent="0.2">
      <c r="A17" s="19"/>
      <c r="B17" s="28"/>
      <c r="C17" s="19"/>
      <c r="D17" s="19"/>
      <c r="E17" s="19"/>
      <c r="F17" s="19"/>
      <c r="G17" s="19"/>
      <c r="H17" s="19"/>
      <c r="I17" s="19"/>
      <c r="J17" s="19"/>
      <c r="K17" s="19"/>
      <c r="L17" s="19"/>
      <c r="M17" s="19"/>
    </row>
    <row r="18" spans="1:13" ht="14.25" x14ac:dyDescent="0.2">
      <c r="A18" s="19"/>
      <c r="B18" s="28"/>
      <c r="C18" s="19"/>
      <c r="D18" s="19"/>
      <c r="E18" s="19"/>
      <c r="F18" s="19"/>
      <c r="G18" s="19"/>
      <c r="H18" s="19"/>
      <c r="I18" s="19"/>
      <c r="J18" s="19"/>
      <c r="K18" s="19"/>
      <c r="L18" s="19"/>
      <c r="M18" s="19"/>
    </row>
    <row r="19" spans="1:13" ht="14.25" x14ac:dyDescent="0.2">
      <c r="A19" s="19"/>
      <c r="B19" s="29"/>
      <c r="C19" s="19"/>
      <c r="D19" s="19"/>
      <c r="E19" s="19"/>
      <c r="F19" s="19"/>
      <c r="G19" s="19"/>
      <c r="H19" s="19"/>
      <c r="I19" s="19"/>
      <c r="J19" s="19"/>
      <c r="K19" s="19"/>
      <c r="L19" s="19"/>
      <c r="M19" s="19"/>
    </row>
    <row r="20" spans="1:13" x14ac:dyDescent="0.2">
      <c r="A20" s="19"/>
      <c r="B20" s="19"/>
      <c r="C20" s="19"/>
      <c r="D20" s="19"/>
      <c r="E20" s="19"/>
      <c r="F20" s="19"/>
      <c r="G20" s="19"/>
      <c r="H20" s="19"/>
      <c r="I20" s="19"/>
      <c r="J20" s="19"/>
      <c r="K20" s="19"/>
      <c r="L20" s="19"/>
      <c r="M20" s="19"/>
    </row>
    <row r="21" spans="1:13" x14ac:dyDescent="0.2">
      <c r="A21" s="19"/>
      <c r="B21" s="19"/>
      <c r="C21" s="19"/>
      <c r="D21" s="19"/>
      <c r="E21" s="19"/>
      <c r="F21" s="19"/>
      <c r="G21" s="19"/>
      <c r="H21" s="19"/>
      <c r="I21" s="19"/>
      <c r="J21" s="19"/>
      <c r="K21" s="19"/>
      <c r="L21" s="19"/>
      <c r="M21" s="19"/>
    </row>
    <row r="22" spans="1:13" x14ac:dyDescent="0.2">
      <c r="A22" s="19"/>
      <c r="B22" s="19"/>
      <c r="C22" s="19"/>
      <c r="D22" s="19"/>
      <c r="E22" s="19"/>
      <c r="F22" s="19"/>
      <c r="G22" s="19"/>
      <c r="H22" s="19"/>
      <c r="I22" s="19"/>
      <c r="J22" s="19"/>
      <c r="K22" s="19"/>
      <c r="L22" s="19"/>
      <c r="M22" s="19"/>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hyperlink ref="D15:G15" location="Tab_SS1!A1" display="Tab_SS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B15"/>
  <sheetViews>
    <sheetView showGridLines="0" showRowColHeaders="0" workbookViewId="0">
      <selection activeCell="C12" sqref="C12"/>
    </sheetView>
  </sheetViews>
  <sheetFormatPr baseColWidth="10" defaultColWidth="11.5703125" defaultRowHeight="12.75" x14ac:dyDescent="0.2"/>
  <cols>
    <col min="1" max="1" width="11.5703125" style="13"/>
    <col min="2" max="2" width="68.42578125" style="13" customWidth="1"/>
    <col min="3" max="16384" width="11.5703125" style="13"/>
  </cols>
  <sheetData>
    <row r="2" spans="2:2" ht="15" x14ac:dyDescent="0.25">
      <c r="B2" s="4" t="str">
        <f xml:space="preserve"> IF(desc!$B$1=1,desc!$A8,IF(desc!$B$1=2,desc!$B8,IF(desc!$B$1=3,desc!$C8,desc!$D8)))</f>
        <v>Services by satellites</v>
      </c>
    </row>
    <row r="3" spans="2:2" ht="9" customHeight="1" x14ac:dyDescent="0.2">
      <c r="B3" s="5"/>
    </row>
    <row r="4" spans="2:2" ht="71.45" customHeight="1" x14ac:dyDescent="0.2">
      <c r="B4" s="6" t="str">
        <f xml:space="preserve"> IF(desc!$B$1=1,desc!$A$9,IF(desc!$B$1=2,desc!$B$9,IF(desc!$B$1=3,desc!$C$9,desc!$D$9)))</f>
        <v>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v>
      </c>
    </row>
    <row r="5" spans="2:2" ht="66.599999999999994" customHeight="1" x14ac:dyDescent="0.2">
      <c r="B5" s="7" t="str">
        <f>IF(desc!$B$1=1,desc!$A$10,IF(desc!$B$1=2,desc!$B$10,IF(desc!$B$1=3,desc!$C$10,desc!$D$10)))</f>
        <v>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v>
      </c>
    </row>
    <row r="6" spans="2:2" ht="85.15" customHeight="1" x14ac:dyDescent="0.2">
      <c r="B6" s="6" t="str">
        <f>IF(desc!$B$1=1,desc!$A$11,IF(desc!$B$1=2,desc!$B$11,IF(desc!$B$1=3,desc!$C$11,desc!$D$11)))</f>
        <v>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v>
      </c>
    </row>
    <row r="7" spans="2:2" x14ac:dyDescent="0.2">
      <c r="B7" s="47"/>
    </row>
    <row r="8" spans="2:2" ht="13.15" customHeight="1" x14ac:dyDescent="0.2">
      <c r="B8" s="48"/>
    </row>
    <row r="9" spans="2:2" x14ac:dyDescent="0.2">
      <c r="B9" s="14"/>
    </row>
    <row r="10" spans="2:2" x14ac:dyDescent="0.2">
      <c r="B10" s="14"/>
    </row>
    <row r="11" spans="2:2" x14ac:dyDescent="0.2">
      <c r="B11" s="14"/>
    </row>
    <row r="12" spans="2:2" x14ac:dyDescent="0.2">
      <c r="B12" s="14"/>
    </row>
    <row r="13" spans="2:2" x14ac:dyDescent="0.2">
      <c r="B13" s="14"/>
    </row>
    <row r="14" spans="2:2" x14ac:dyDescent="0.2">
      <c r="B14" s="14"/>
    </row>
    <row r="15" spans="2:2" x14ac:dyDescent="0.2">
      <c r="B15"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R32"/>
  <sheetViews>
    <sheetView showGridLines="0" zoomScaleNormal="100" workbookViewId="0">
      <pane xSplit="1" ySplit="4" topLeftCell="J5" activePane="bottomRight" state="frozen"/>
      <selection pane="topRight" activeCell="B1" sqref="B1"/>
      <selection pane="bottomLeft" activeCell="A7" sqref="A7"/>
      <selection pane="bottomRight" activeCell="O12" sqref="O12"/>
    </sheetView>
  </sheetViews>
  <sheetFormatPr baseColWidth="10" defaultColWidth="11.5703125" defaultRowHeight="12.75" x14ac:dyDescent="0.2"/>
  <cols>
    <col min="1" max="1" width="58.28515625" style="13" customWidth="1"/>
    <col min="2" max="16384" width="11.5703125" style="13"/>
  </cols>
  <sheetData>
    <row r="1" spans="1:70" ht="21" customHeight="1" x14ac:dyDescent="0.2">
      <c r="A1" s="8" t="str">
        <f>IF(desc!$B$1=1,desc!$A$12,IF(desc!$B$1=2,desc!$B$12,IF(desc!$B$1=3,desc!$C$12,desc!$D$12)))</f>
        <v>Table SS1: Satellites</v>
      </c>
    </row>
    <row r="2" spans="1:70" ht="16.149999999999999" customHeight="1" x14ac:dyDescent="0.2">
      <c r="A2" s="9" t="str">
        <f>IF(desc!$B$1=1,desc!$A$13,IF(desc!$B$1=2,desc!$B$13,IF(desc!$B$1=3,desc!$C$13,desc!$D$13)))</f>
        <v>Services by satellites</v>
      </c>
      <c r="B2" s="15"/>
      <c r="C2" s="15"/>
      <c r="D2" s="15"/>
      <c r="E2" s="15"/>
      <c r="F2" s="15"/>
      <c r="G2" s="15"/>
      <c r="H2" s="15"/>
      <c r="I2" s="15"/>
      <c r="J2" s="15"/>
      <c r="K2" s="15"/>
      <c r="L2" s="15"/>
      <c r="M2" s="15"/>
      <c r="N2" s="15"/>
      <c r="O2" s="15"/>
      <c r="P2" s="15"/>
      <c r="Q2" s="15"/>
      <c r="R2" s="15"/>
      <c r="S2" s="15"/>
      <c r="T2" s="15"/>
    </row>
    <row r="3" spans="1:70" ht="4.9000000000000004" customHeight="1" x14ac:dyDescent="0.2">
      <c r="A3" s="10"/>
      <c r="B3" s="15"/>
      <c r="C3" s="15"/>
      <c r="D3" s="15"/>
      <c r="E3" s="15"/>
      <c r="F3" s="15"/>
      <c r="G3" s="15"/>
      <c r="H3" s="15"/>
      <c r="I3" s="15"/>
      <c r="J3" s="15"/>
      <c r="K3" s="15"/>
      <c r="L3" s="15"/>
      <c r="M3" s="15"/>
      <c r="N3" s="15"/>
      <c r="O3" s="15"/>
      <c r="P3" s="15"/>
      <c r="Q3" s="15"/>
      <c r="R3" s="15"/>
      <c r="S3" s="15"/>
      <c r="T3" s="15"/>
    </row>
    <row r="4" spans="1:70" x14ac:dyDescent="0.2">
      <c r="A4" s="11"/>
      <c r="B4" s="35">
        <v>1999</v>
      </c>
      <c r="C4" s="35">
        <v>2000</v>
      </c>
      <c r="D4" s="35">
        <v>2001</v>
      </c>
      <c r="E4" s="35">
        <v>2002</v>
      </c>
      <c r="F4" s="35">
        <v>2003</v>
      </c>
      <c r="G4" s="35">
        <v>2004</v>
      </c>
      <c r="H4" s="35">
        <v>2005</v>
      </c>
      <c r="I4" s="35">
        <v>2006</v>
      </c>
      <c r="J4" s="35">
        <v>2007</v>
      </c>
      <c r="K4" s="35">
        <v>2008</v>
      </c>
      <c r="L4" s="35">
        <v>2009</v>
      </c>
      <c r="M4" s="35">
        <v>2010</v>
      </c>
      <c r="N4" s="35">
        <v>2011</v>
      </c>
      <c r="O4" s="35">
        <v>2012</v>
      </c>
      <c r="P4" s="35">
        <v>2013</v>
      </c>
      <c r="Q4" s="35">
        <v>2014</v>
      </c>
      <c r="R4" s="35">
        <v>2015</v>
      </c>
      <c r="S4" s="35">
        <v>2016</v>
      </c>
      <c r="T4" s="35">
        <v>2017</v>
      </c>
      <c r="V4" s="55" t="str">
        <f>IF(desc!$B$1=1,desc!$A$23,IF(desc!$B$1=2,desc!$B$23,IF(desc!$B$1=3,desc!$C$23,desc!$D$23)))</f>
        <v>Var. 16-17</v>
      </c>
    </row>
    <row r="5" spans="1:70" ht="13.15" customHeight="1" x14ac:dyDescent="0.2">
      <c r="A5" s="31" t="str">
        <f>IF(desc!$B$1=1,desc!$A$14,IF(desc!$B$1=2,desc!$B$14,IF(desc!$B$1=3,desc!$C$14,desc!$D$14)))</f>
        <v>Real-time voice and data transmission (S-PCS)</v>
      </c>
      <c r="B5" s="39"/>
      <c r="C5" s="40"/>
      <c r="D5" s="40"/>
      <c r="E5" s="40"/>
      <c r="F5" s="40"/>
      <c r="G5" s="40"/>
      <c r="H5" s="40"/>
      <c r="I5" s="40"/>
      <c r="J5" s="40"/>
      <c r="K5" s="40"/>
      <c r="L5" s="40"/>
      <c r="M5" s="40"/>
      <c r="N5" s="40"/>
      <c r="O5" s="40"/>
      <c r="P5" s="40"/>
      <c r="Q5" s="40"/>
      <c r="R5" s="41"/>
      <c r="S5" s="41"/>
      <c r="T5" s="41"/>
      <c r="U5" s="49"/>
      <c r="V5" s="56"/>
    </row>
    <row r="6" spans="1:70" x14ac:dyDescent="0.2">
      <c r="A6" s="32" t="str">
        <f>IF(desc!$B$1=1,desc!$A$15,IF(desc!$B$1=2,desc!$B$15,IF(desc!$B$1=3,desc!$C$15,desc!$D$15)))</f>
        <v>Number of subscriptions in Switzerland as of 31.12</v>
      </c>
      <c r="B6" s="44">
        <v>173</v>
      </c>
      <c r="C6" s="44">
        <v>11</v>
      </c>
      <c r="D6" s="44">
        <v>28</v>
      </c>
      <c r="E6" s="44">
        <v>47</v>
      </c>
      <c r="F6" s="44">
        <v>45</v>
      </c>
      <c r="G6" s="44">
        <v>37</v>
      </c>
      <c r="H6" s="44">
        <v>40</v>
      </c>
      <c r="I6" s="44">
        <v>42</v>
      </c>
      <c r="J6" s="44">
        <v>44</v>
      </c>
      <c r="K6" s="44">
        <v>144</v>
      </c>
      <c r="L6" s="44">
        <v>703</v>
      </c>
      <c r="M6" s="44">
        <v>303</v>
      </c>
      <c r="N6" s="44">
        <v>1679</v>
      </c>
      <c r="O6" s="44">
        <v>1864</v>
      </c>
      <c r="P6" s="44">
        <v>1898</v>
      </c>
      <c r="Q6" s="44">
        <v>1942</v>
      </c>
      <c r="R6" s="44">
        <v>1850</v>
      </c>
      <c r="S6" s="44">
        <v>2118</v>
      </c>
      <c r="T6" s="44">
        <v>1816</v>
      </c>
      <c r="U6" s="50"/>
      <c r="V6" s="56">
        <f>(T6-S6)/S6</f>
        <v>-0.14258734655335223</v>
      </c>
    </row>
    <row r="7" spans="1:70" ht="25.5" x14ac:dyDescent="0.2">
      <c r="A7" s="32" t="str">
        <f>IF(desc!$B$1=1,desc!$A$16,IF(desc!$B$1=2,desc!$B$16,IF(desc!$B$1=3,desc!$C$16,desc!$D$16)))</f>
        <v>Duration of calls from and to Switzerland (in thousands of minutes, for the period 01.01 to 31.12)</v>
      </c>
      <c r="B7" s="45">
        <v>60.995999999999995</v>
      </c>
      <c r="C7" s="45">
        <v>9.5</v>
      </c>
      <c r="D7" s="45">
        <v>7.7799999999999994</v>
      </c>
      <c r="E7" s="45">
        <v>6.06</v>
      </c>
      <c r="F7" s="45">
        <v>56.12</v>
      </c>
      <c r="G7" s="45">
        <v>9.51</v>
      </c>
      <c r="H7" s="45">
        <v>15.28</v>
      </c>
      <c r="I7" s="45">
        <v>12.055299999999999</v>
      </c>
      <c r="J7" s="45">
        <v>9.8716500000000007</v>
      </c>
      <c r="K7" s="45">
        <v>22.1</v>
      </c>
      <c r="L7" s="45">
        <v>86.7</v>
      </c>
      <c r="M7" s="45">
        <v>24.86</v>
      </c>
      <c r="N7" s="45">
        <v>102.46300000000001</v>
      </c>
      <c r="O7" s="45">
        <v>80.3</v>
      </c>
      <c r="P7" s="45">
        <v>71</v>
      </c>
      <c r="Q7" s="45">
        <v>74</v>
      </c>
      <c r="R7" s="45">
        <v>63</v>
      </c>
      <c r="S7" s="45">
        <v>78</v>
      </c>
      <c r="T7" s="45">
        <v>1337</v>
      </c>
      <c r="U7" s="51"/>
      <c r="V7" s="57">
        <f t="shared" ref="V7:V9" si="0">(T7-S7)/S7</f>
        <v>16.141025641025642</v>
      </c>
    </row>
    <row r="8" spans="1:70" x14ac:dyDescent="0.2">
      <c r="A8" s="31" t="str">
        <f>IF(desc!$B$1=1,desc!$A$17,IF(desc!$B$1=2,desc!$B$17,IF(desc!$B$1=3,desc!$C$17,desc!$D$17)))</f>
        <v>Internet Service Provider (ISP) by satellites</v>
      </c>
      <c r="B8" s="36"/>
      <c r="C8" s="37"/>
      <c r="D8" s="37"/>
      <c r="E8" s="37"/>
      <c r="F8" s="37"/>
      <c r="G8" s="37"/>
      <c r="H8" s="37"/>
      <c r="I8" s="37"/>
      <c r="J8" s="37"/>
      <c r="K8" s="37"/>
      <c r="L8" s="37"/>
      <c r="M8" s="37"/>
      <c r="N8" s="37"/>
      <c r="O8" s="37"/>
      <c r="P8" s="37"/>
      <c r="Q8" s="37"/>
      <c r="R8" s="38"/>
      <c r="S8" s="38"/>
      <c r="T8" s="38"/>
      <c r="U8" s="49"/>
      <c r="V8" s="57"/>
    </row>
    <row r="9" spans="1:70" ht="38.25" x14ac:dyDescent="0.2">
      <c r="A9" s="33" t="str">
        <f>IF(desc!$B$1=1,desc!$A$18,IF(desc!$B$1=2,desc!$B$18,IF(desc!$B$1=3,desc!$C$18,desc!$D$18)))</f>
        <v>Two-way transmission by satellite (reception and transmission of data via satellite) satellite / Number of subscriptions for end users taken out in Switzerland as of 31.12</v>
      </c>
      <c r="B9" s="54">
        <v>0</v>
      </c>
      <c r="C9" s="54">
        <v>3</v>
      </c>
      <c r="D9" s="54">
        <v>1</v>
      </c>
      <c r="E9" s="54">
        <v>118</v>
      </c>
      <c r="F9" s="54">
        <v>128</v>
      </c>
      <c r="G9" s="54">
        <v>127</v>
      </c>
      <c r="H9" s="54">
        <v>17</v>
      </c>
      <c r="I9" s="54">
        <v>25</v>
      </c>
      <c r="J9" s="54">
        <v>15</v>
      </c>
      <c r="K9" s="54">
        <v>44</v>
      </c>
      <c r="L9" s="54">
        <v>2013</v>
      </c>
      <c r="M9" s="54">
        <v>2113</v>
      </c>
      <c r="N9" s="54">
        <v>1954</v>
      </c>
      <c r="O9" s="54">
        <v>1750</v>
      </c>
      <c r="P9" s="54">
        <v>2085</v>
      </c>
      <c r="Q9" s="54">
        <v>1881</v>
      </c>
      <c r="R9" s="54">
        <v>2786</v>
      </c>
      <c r="S9" s="54">
        <v>2391</v>
      </c>
      <c r="T9" s="54">
        <v>1195</v>
      </c>
      <c r="U9" s="52"/>
      <c r="V9" s="57">
        <f t="shared" si="0"/>
        <v>-0.50020911752404851</v>
      </c>
    </row>
    <row r="10" spans="1:70" s="17" customFormat="1" ht="38.25" x14ac:dyDescent="0.2">
      <c r="A10" s="34" t="str">
        <f>IF(desc!$B$1=1,desc!$A$19,IF(desc!$B$1=2,desc!$B$19,IF(desc!$B$1=3,desc!$C$19,desc!$D$19)))</f>
        <v>One-way satellite transmission (reception via satellite and transmission via telephone lines) / Number of subscriptions for end users taken out in Switzerland as of 31.12</v>
      </c>
      <c r="B10" s="43">
        <v>2</v>
      </c>
      <c r="C10" s="43">
        <v>395</v>
      </c>
      <c r="D10" s="43">
        <v>390</v>
      </c>
      <c r="E10" s="43">
        <v>324</v>
      </c>
      <c r="F10" s="43">
        <v>361</v>
      </c>
      <c r="G10" s="43">
        <v>147</v>
      </c>
      <c r="H10" s="43">
        <v>190</v>
      </c>
      <c r="I10" s="43">
        <v>64</v>
      </c>
      <c r="J10" s="43">
        <v>73</v>
      </c>
      <c r="K10" s="43">
        <v>43</v>
      </c>
      <c r="L10" s="43">
        <v>37</v>
      </c>
      <c r="M10" s="43">
        <v>250</v>
      </c>
      <c r="N10" s="43">
        <v>0</v>
      </c>
      <c r="O10" s="43">
        <v>0</v>
      </c>
      <c r="P10" s="43">
        <v>540</v>
      </c>
      <c r="Q10" s="43">
        <v>12000</v>
      </c>
      <c r="R10" s="43">
        <v>10000</v>
      </c>
      <c r="S10" s="43">
        <v>0</v>
      </c>
      <c r="T10" s="43">
        <v>0</v>
      </c>
      <c r="U10" s="53"/>
      <c r="V10" s="58"/>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row>
    <row r="11" spans="1:70" ht="13.15" customHeight="1" x14ac:dyDescent="0.2">
      <c r="A11" s="12" t="str">
        <f>IF(desc!$B$1=1,desc!$A20,IF(desc!$B$1=2,desc!$B20,IF(desc!$B$1=3,desc!$C20,desc!$D20)))</f>
        <v>Notes:</v>
      </c>
    </row>
    <row r="12" spans="1:70" ht="43.9" customHeight="1" x14ac:dyDescent="0.2">
      <c r="A12" s="30" t="str">
        <f>IF(desc!$B$1=1,desc!$A21,IF(desc!$B$1=2,desc!$B21,IF(desc!$B$1=3,desc!$C21,desc!$D21)))</f>
        <v>In 2003, the duration of calls from and to Switzerland (voice and real-time data transmission on S-PCS) increased greatly. This increase is mainly ascribable to foreign subscribers telephoning from Swiss territory (international roaming).</v>
      </c>
    </row>
    <row r="13" spans="1:70" ht="33.75" x14ac:dyDescent="0.2">
      <c r="A13" s="30" t="str">
        <f>IF(desc!$B$1=1,desc!$A22,IF(desc!$B$1=2,desc!$B22,IF(desc!$B$1=3,desc!$C22,desc!$D22)))</f>
        <v>In 2005, the number of subscriptions for satellite internet access (two-way transmission) fell sharply (127 units in 2004, 17 in 2005). This sharp fall is due to the withdrawal of a provider from the market.</v>
      </c>
    </row>
    <row r="14" spans="1:70" x14ac:dyDescent="0.2">
      <c r="A14" s="18"/>
    </row>
    <row r="30" spans="2:7" x14ac:dyDescent="0.2">
      <c r="B30" s="19"/>
      <c r="C30" s="19"/>
      <c r="D30" s="19"/>
      <c r="E30" s="19"/>
      <c r="F30" s="19"/>
      <c r="G30" s="19"/>
    </row>
    <row r="31" spans="2:7" x14ac:dyDescent="0.2">
      <c r="B31" s="19"/>
      <c r="C31" s="19"/>
      <c r="D31" s="19"/>
      <c r="E31" s="19"/>
      <c r="F31" s="19"/>
      <c r="G31" s="19"/>
    </row>
    <row r="32" spans="2:7" ht="13.5" x14ac:dyDescent="0.25">
      <c r="B32" s="19"/>
      <c r="C32" s="20"/>
      <c r="D32" s="20"/>
      <c r="E32" s="20"/>
      <c r="F32" s="20"/>
      <c r="G32" s="2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23"/>
  <sheetViews>
    <sheetView workbookViewId="0">
      <selection activeCell="D27" sqref="D27"/>
    </sheetView>
  </sheetViews>
  <sheetFormatPr baseColWidth="10" defaultRowHeight="12.75" x14ac:dyDescent="0.2"/>
  <sheetData>
    <row r="1" spans="1:4" x14ac:dyDescent="0.2">
      <c r="A1" s="1" t="s">
        <v>4</v>
      </c>
      <c r="B1" s="1">
        <v>4</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26</v>
      </c>
      <c r="B6" t="s">
        <v>13</v>
      </c>
      <c r="C6" t="s">
        <v>39</v>
      </c>
      <c r="D6" s="1" t="s">
        <v>51</v>
      </c>
    </row>
    <row r="7" spans="1:4" x14ac:dyDescent="0.2">
      <c r="A7" s="1" t="s">
        <v>70</v>
      </c>
      <c r="B7" s="1" t="s">
        <v>73</v>
      </c>
      <c r="C7" s="1" t="s">
        <v>71</v>
      </c>
      <c r="D7" s="1" t="s">
        <v>72</v>
      </c>
    </row>
    <row r="8" spans="1:4" x14ac:dyDescent="0.2">
      <c r="A8" t="s">
        <v>26</v>
      </c>
      <c r="B8" t="s">
        <v>13</v>
      </c>
      <c r="C8" s="1" t="s">
        <v>39</v>
      </c>
      <c r="D8" s="1" t="s">
        <v>51</v>
      </c>
    </row>
    <row r="9" spans="1:4" x14ac:dyDescent="0.2">
      <c r="A9" s="1" t="s">
        <v>28</v>
      </c>
      <c r="B9" t="s">
        <v>66</v>
      </c>
      <c r="C9" s="1" t="s">
        <v>41</v>
      </c>
      <c r="D9" s="1" t="s">
        <v>53</v>
      </c>
    </row>
    <row r="10" spans="1:4" x14ac:dyDescent="0.2">
      <c r="A10" s="42" t="s">
        <v>29</v>
      </c>
      <c r="B10" s="3" t="s">
        <v>67</v>
      </c>
      <c r="C10" s="42" t="s">
        <v>68</v>
      </c>
      <c r="D10" s="42" t="s">
        <v>54</v>
      </c>
    </row>
    <row r="11" spans="1:4" x14ac:dyDescent="0.2">
      <c r="A11" s="2" t="s">
        <v>30</v>
      </c>
      <c r="B11" s="2" t="s">
        <v>15</v>
      </c>
      <c r="C11" s="2" t="s">
        <v>69</v>
      </c>
      <c r="D11" s="2" t="s">
        <v>55</v>
      </c>
    </row>
    <row r="12" spans="1:4" x14ac:dyDescent="0.2">
      <c r="A12" s="2" t="s">
        <v>27</v>
      </c>
      <c r="B12" s="2" t="s">
        <v>14</v>
      </c>
      <c r="C12" s="2" t="s">
        <v>42</v>
      </c>
      <c r="D12" s="2" t="s">
        <v>52</v>
      </c>
    </row>
    <row r="13" spans="1:4" x14ac:dyDescent="0.2">
      <c r="A13" t="s">
        <v>26</v>
      </c>
      <c r="B13" s="2" t="s">
        <v>16</v>
      </c>
      <c r="C13" s="2" t="s">
        <v>39</v>
      </c>
      <c r="D13" s="2" t="s">
        <v>51</v>
      </c>
    </row>
    <row r="14" spans="1:4" x14ac:dyDescent="0.2">
      <c r="A14" s="2" t="s">
        <v>31</v>
      </c>
      <c r="B14" s="2" t="s">
        <v>17</v>
      </c>
      <c r="C14" s="2" t="s">
        <v>43</v>
      </c>
      <c r="D14" s="2" t="s">
        <v>56</v>
      </c>
    </row>
    <row r="15" spans="1:4" x14ac:dyDescent="0.2">
      <c r="A15" s="2" t="s">
        <v>32</v>
      </c>
      <c r="B15" s="2" t="s">
        <v>18</v>
      </c>
      <c r="C15" s="2" t="s">
        <v>44</v>
      </c>
      <c r="D15" s="2" t="s">
        <v>57</v>
      </c>
    </row>
    <row r="16" spans="1:4" x14ac:dyDescent="0.2">
      <c r="A16" s="2" t="s">
        <v>33</v>
      </c>
      <c r="B16" s="2" t="s">
        <v>19</v>
      </c>
      <c r="C16" s="2" t="s">
        <v>45</v>
      </c>
      <c r="D16" s="2" t="s">
        <v>58</v>
      </c>
    </row>
    <row r="17" spans="1:4" x14ac:dyDescent="0.2">
      <c r="A17" s="2" t="s">
        <v>40</v>
      </c>
      <c r="B17" s="2" t="s">
        <v>20</v>
      </c>
      <c r="C17" s="2" t="s">
        <v>46</v>
      </c>
      <c r="D17" s="2" t="s">
        <v>60</v>
      </c>
    </row>
    <row r="18" spans="1:4" x14ac:dyDescent="0.2">
      <c r="A18" s="2" t="s">
        <v>34</v>
      </c>
      <c r="B18" s="2" t="s">
        <v>21</v>
      </c>
      <c r="C18" s="2" t="s">
        <v>47</v>
      </c>
      <c r="D18" s="2" t="s">
        <v>59</v>
      </c>
    </row>
    <row r="19" spans="1:4" x14ac:dyDescent="0.2">
      <c r="A19" s="2" t="s">
        <v>35</v>
      </c>
      <c r="B19" s="2" t="s">
        <v>22</v>
      </c>
      <c r="C19" s="2" t="s">
        <v>65</v>
      </c>
      <c r="D19" s="2" t="s">
        <v>61</v>
      </c>
    </row>
    <row r="20" spans="1:4" x14ac:dyDescent="0.2">
      <c r="A20" s="2" t="s">
        <v>36</v>
      </c>
      <c r="B20" s="2" t="s">
        <v>23</v>
      </c>
      <c r="C20" s="2" t="s">
        <v>48</v>
      </c>
      <c r="D20" s="2" t="s">
        <v>62</v>
      </c>
    </row>
    <row r="21" spans="1:4" x14ac:dyDescent="0.2">
      <c r="A21" s="2" t="s">
        <v>37</v>
      </c>
      <c r="B21" s="2" t="s">
        <v>24</v>
      </c>
      <c r="C21" s="2" t="s">
        <v>49</v>
      </c>
      <c r="D21" s="2" t="s">
        <v>63</v>
      </c>
    </row>
    <row r="22" spans="1:4" x14ac:dyDescent="0.2">
      <c r="A22" s="2" t="s">
        <v>38</v>
      </c>
      <c r="B22" s="2" t="s">
        <v>25</v>
      </c>
      <c r="C22" s="2" t="s">
        <v>50</v>
      </c>
      <c r="D22" s="2" t="s">
        <v>64</v>
      </c>
    </row>
    <row r="23" spans="1:4" x14ac:dyDescent="0.2">
      <c r="A23" s="2" t="s">
        <v>74</v>
      </c>
      <c r="B23" t="s">
        <v>75</v>
      </c>
      <c r="C23" t="s">
        <v>75</v>
      </c>
      <c r="D23"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dcterms:created xsi:type="dcterms:W3CDTF">2016-10-25T06:43:27Z</dcterms:created>
  <dcterms:modified xsi:type="dcterms:W3CDTF">2019-01-28T09:04:21Z</dcterms:modified>
</cp:coreProperties>
</file>