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8800" windowHeight="12345"/>
  </bookViews>
  <sheets>
    <sheet name="Intro" sheetId="1" r:id="rId1"/>
    <sheet name="text_SF9" sheetId="3" r:id="rId2"/>
    <sheet name="Tab_SF9" sheetId="2" r:id="rId3"/>
    <sheet name="desc" sheetId="6"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2" l="1"/>
  <c r="O9" i="2"/>
  <c r="O11" i="2"/>
  <c r="O12" i="2"/>
  <c r="O13" i="2"/>
  <c r="O15" i="2"/>
  <c r="O16" i="2"/>
  <c r="O17" i="2"/>
  <c r="O19" i="2"/>
  <c r="O6" i="2"/>
  <c r="A27" i="2" l="1"/>
  <c r="A26" i="2"/>
  <c r="A25" i="2"/>
  <c r="A23" i="2"/>
  <c r="A24" i="2"/>
  <c r="A20" i="2"/>
  <c r="A21" i="2"/>
  <c r="A22" i="2"/>
  <c r="A19" i="2"/>
  <c r="A18" i="2"/>
  <c r="A17" i="2"/>
  <c r="A16" i="2"/>
  <c r="A15" i="2"/>
  <c r="A14" i="2"/>
  <c r="A13" i="2"/>
  <c r="A12" i="2"/>
  <c r="A4" i="2"/>
  <c r="A10" i="2"/>
  <c r="A11" i="2"/>
  <c r="A9" i="2"/>
  <c r="B5" i="3"/>
  <c r="B3" i="3"/>
  <c r="O4" i="2"/>
  <c r="A8" i="2"/>
  <c r="A7" i="2"/>
  <c r="A6" i="2"/>
  <c r="A5" i="2"/>
  <c r="A2" i="2"/>
  <c r="A1" i="2"/>
  <c r="D15" i="1"/>
  <c r="B13" i="1"/>
</calcChain>
</file>

<file path=xl/sharedStrings.xml><?xml version="1.0" encoding="utf-8"?>
<sst xmlns="http://schemas.openxmlformats.org/spreadsheetml/2006/main" count="193" uniqueCount="153">
  <si>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</si>
  <si>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</si>
  <si>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</si>
  <si>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</si>
  <si>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</si>
  <si>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</si>
  <si>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</si>
  <si>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</si>
  <si>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</si>
  <si>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</si>
  <si>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</si>
  <si>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</si>
  <si>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</si>
  <si>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La diffusion audiovisuelle</t>
  </si>
  <si>
    <t>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"à la demande", des programmes et/ou des contenus destinés au public en général.</t>
  </si>
  <si>
    <t>Tableau SF9: La diffusion audiovisuelle</t>
  </si>
  <si>
    <t>Diffusion audiovisuelle en temps réel ou "à la demande" à des usagers finaux</t>
  </si>
  <si>
    <t>Nombre de clients (au 31.12)</t>
  </si>
  <si>
    <t xml:space="preserve">Sur raccordement coaxial </t>
  </si>
  <si>
    <t>Nombre total de clients (au 31.12) b)</t>
  </si>
  <si>
    <t>Dont TV numérique DVB e)</t>
  </si>
  <si>
    <t>Sur raccordement DSL</t>
  </si>
  <si>
    <t>Nombre total de clients (au 31.12) f)</t>
  </si>
  <si>
    <t>Dont TV par réseau IP contrôlé, IPTV g)</t>
  </si>
  <si>
    <t>Sur raccordement FTTH</t>
  </si>
  <si>
    <t>Nombre total de clients (au 31.12)</t>
  </si>
  <si>
    <t>Dont TV analogique</t>
  </si>
  <si>
    <t>Dont TV numérique DVB</t>
  </si>
  <si>
    <t>Dont TV par réseau IP contrôlé, IPTV</t>
  </si>
  <si>
    <t>Sur raccordement satellite c)</t>
  </si>
  <si>
    <t>Dont TV numérique DVB h)</t>
  </si>
  <si>
    <t>Sur raccordement virtuel (c’est-à-dire quand le raccordement physique n’est pas inclus dans votre offre de services)</t>
  </si>
  <si>
    <t>Dont TV par réseau IP non-contrôlé, Internet i)</t>
  </si>
  <si>
    <t>Sur d’autres raccordements</t>
  </si>
  <si>
    <t>Nombre de clients au service TV fourni sur d’autres raccordements (au 31.12)   Par exemple : DVB-T, WLAN, WIMAX, PLC, autres</t>
  </si>
  <si>
    <t>Services supplémentaires</t>
  </si>
  <si>
    <t>Nombre de clients (au 31.12) ayant utilisé des services à valeur ajoutée, bouquets de programmes payants, Pay TV, etc.  du 1.1 au 31.12</t>
  </si>
  <si>
    <t>Nombre de clients (au 31.12) ayant utilisé des services à la demande (vidéo, TV, musique, autres) du 1.1 au 31.12</t>
  </si>
  <si>
    <t>a) Cette information n'était pas collectée en 2007.</t>
  </si>
  <si>
    <t>b) Définition avant 2010: Télévision en temps réel / Nombre de clients (au 31.12) / Diffusion par Câble</t>
  </si>
  <si>
    <t>d) Cette information est collectée depuis 2010</t>
  </si>
  <si>
    <t>f) Définition avant 2010: Télévision, Vidéo "à la demande" / Nombre d'abonnements (au 31.12) / Diffusion par réseau IP entièrement contrôlé (Cuivre)</t>
  </si>
  <si>
    <t>g) Définition avant 2010: Télévision en temps réel / Diffusion par réseau IP entièrement contrôlé</t>
  </si>
  <si>
    <t xml:space="preserve">i) Définition avant 2010: Télévision en temps réel / Diffusion numérique par DSL </t>
  </si>
  <si>
    <t>a) </t>
  </si>
  <si>
    <t>d)</t>
  </si>
  <si>
    <t>1. Diffusion audiovisuelle en temps réel ou "à la demande" à des usagers finaux (SF9)</t>
  </si>
  <si>
    <t>Radio- und Fernsehverbreitung</t>
  </si>
  <si>
    <t>Radio- und Fernsehverbreitung in Echtzeit oder on demand für Endkunden</t>
  </si>
  <si>
    <t>Tabelle SF9: Radio- und Fernsehverbreitung</t>
  </si>
  <si>
    <t>Gesamtzahl Kunden (am 31.12.)</t>
  </si>
  <si>
    <t>über Koaxialanschluss</t>
  </si>
  <si>
    <t>Gesamtzahl Kunden (am 31.12.) b)</t>
  </si>
  <si>
    <t>davon digitales DVB-TV e)</t>
  </si>
  <si>
    <t>über DSL-Anschluss</t>
  </si>
  <si>
    <t>Gesamtzahl Kunden (am 31.12.) f)</t>
  </si>
  <si>
    <t>davon TV über kontrolliertes IP-Netz g)</t>
  </si>
  <si>
    <t>über FTTH-Anschluss</t>
  </si>
  <si>
    <t>davon analoges TV</t>
  </si>
  <si>
    <t>davon digitales DVB-TV</t>
  </si>
  <si>
    <t>davon TV über kontrolliertes IP-Netz, IPTV</t>
  </si>
  <si>
    <t>über Satellitenanschluss c)</t>
  </si>
  <si>
    <t>davon digitales DVB-TV h)</t>
  </si>
  <si>
    <t>davon TV über nicht kontrolliertes IP-Netz, Internet i)</t>
  </si>
  <si>
    <t>über andere Anschlüsse</t>
  </si>
  <si>
    <t>Anzahl Kunden für TV-Dienst über andere Anschlüsse (am 31.12.) z.B.: DVB-T, WLAN, WIMAX, PLC oder andere Funkanschlüsse</t>
  </si>
  <si>
    <t>Zusatzdienste</t>
  </si>
  <si>
    <t>Anzahl Kunden (am 31.12.), die vom 1.1. bis 31.12. Mehrwertdienste, kostenpflichtige Programmpakete, Pay TV usw. genutzt haben</t>
  </si>
  <si>
    <t>Anzahl Kunden (am 31.12.), die vom 1.1. bis 31.12. On-Demand-Dienste (Video, TV, Musik, andere) genutzt haben</t>
  </si>
  <si>
    <t>a) Diese Information wurde 2007 nicht erfasst.</t>
  </si>
  <si>
    <t>b) Definition vor 2010: Echtzeitfernsehen / Anzahl Kunden (am 31.12.) / Verbreitung über Kabel</t>
  </si>
  <si>
    <t>d) Diese Information wird seit 2010 erfasst.</t>
  </si>
  <si>
    <t>f) Definition vor 2010: Fernsehen, Video-on-Demand / Anzahl Abonnemente (am 31.12.) / Verbreitung über voll kontrolliertes IP-Netz (Kupfer)</t>
  </si>
  <si>
    <t>g) Definition vor 2010: Echtzeitfernsehen / Verbreitung über voll kontrolliertes IP-Netz</t>
  </si>
  <si>
    <t xml:space="preserve">i) Definition vor 2010: Echtzeitfernsehen / digitale Verbreitung über DSL </t>
  </si>
  <si>
    <t>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t>
  </si>
  <si>
    <t>Diffusione audiovisiva</t>
  </si>
  <si>
    <t>Tabella SF9: Diffusione audiovisiva</t>
  </si>
  <si>
    <t>Diffusione audiovisiva in tempo reale o "su domanda" a utenti finali</t>
  </si>
  <si>
    <t>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t>
  </si>
  <si>
    <t>Numero di clienti (al 31.12.)</t>
  </si>
  <si>
    <t xml:space="preserve">Tramite collegamento coassiale </t>
  </si>
  <si>
    <t>Numero totale di clienti (al 31.12.) b)</t>
  </si>
  <si>
    <t>Numero totale di clienti (al 31.12.) f)</t>
  </si>
  <si>
    <t>di cui diffusione digitale DVB e)</t>
  </si>
  <si>
    <t>Tramite collegamento DSL</t>
  </si>
  <si>
    <t>di cui diffusione via rete IP controllata, IPTV g)</t>
  </si>
  <si>
    <t>Tramite collegamento FTTH</t>
  </si>
  <si>
    <t>Numero totale di clienti (al 31.12.)</t>
  </si>
  <si>
    <t>di cui diffusione analogica</t>
  </si>
  <si>
    <t>di cui diffusione digitale DVB</t>
  </si>
  <si>
    <t>di cui diffusione via rete IP controllata, IPTV</t>
  </si>
  <si>
    <t>Via satellite c)</t>
  </si>
  <si>
    <t>di cui diffusione digitale DVB h)</t>
  </si>
  <si>
    <t>Tramite collegamento virtuale (ossia quando il collegamento fisico non è incluso nell'offerta di servizi)</t>
  </si>
  <si>
    <t>di cui diffusione via rete IP non controllata, Internet i)</t>
  </si>
  <si>
    <t>Tramite altri collegamenti</t>
  </si>
  <si>
    <t>Numero di clienti ai quali il servizio televisivo è fornito tramite altri collegamenti (al 31.12.). Ad esempio: DVB-T, WLAN, WIMAX, PLC, altri.</t>
  </si>
  <si>
    <t>Servizi complementari</t>
  </si>
  <si>
    <t>Numero di clienti (al 31.12.) che hanno utilizzato servizi a valore aggiunto, pacchetti di programmi a pagamento, Pay TV, ecc. dal 01.01 al 31.12.</t>
  </si>
  <si>
    <t>Numero di clienti (al 31.12.) che hanno utilizzato servizi su domanda (video, TV, musica, altri) dal 01.01 al 31.12.</t>
  </si>
  <si>
    <t>Osservazioni:</t>
  </si>
  <si>
    <t>a) Informazione non rilevata nel 2007.</t>
  </si>
  <si>
    <t>b) Definizione prima del 2010: televisione in tempo reale / numero di clienti (al 31.12.) / diffusione via cavo</t>
  </si>
  <si>
    <t>d) Informazione rilevata dal 2010.</t>
  </si>
  <si>
    <t>f) Definizione prima del 2010: televisione, video "su domanda" / numero di abbonamenti (al 31.12.) / diffusione su rete IP interamente controllata (doppino in rame)</t>
  </si>
  <si>
    <t>g) Definizione prima del 2010: televisione in tempo reale / diffusione su rete IP interamente controllata</t>
  </si>
  <si>
    <t xml:space="preserve">i) Definizione prima del 2010: televisione in tempo reale / diffusione digitale DSL </t>
  </si>
  <si>
    <t>Audiovisual broadcasting</t>
  </si>
  <si>
    <t>Table SF9: Audiovisual broadcasting</t>
  </si>
  <si>
    <t>Real-time or "on demand" audiovisual broadcasting to end users</t>
  </si>
  <si>
    <t>With the entry into force of the revised Radio and Television Act (RTVA) and the revised Telecommunications Act (TCA) on 1 April 2007, the broadcasting of programme services is regarded as a telecommunication service, like telephony or the internet, for example. Broadcasting is a telecommunications service, the purpose of which is to provide, in real time or "on demand", programmes and/or content intended for the general public.</t>
  </si>
  <si>
    <t>Number of customers (as of 31.12)</t>
  </si>
  <si>
    <t>On coaxial connections</t>
  </si>
  <si>
    <t>Total number of customers (as of 31.12) b)</t>
  </si>
  <si>
    <t>of which DVB digital TV e)</t>
  </si>
  <si>
    <t>On DSL connections</t>
  </si>
  <si>
    <t>Total number of customers (as of 31.12) f)</t>
  </si>
  <si>
    <t>of which by controlled IP network, IPTV g)</t>
  </si>
  <si>
    <t>On FTTH connections</t>
  </si>
  <si>
    <t>Total number of customers (as of 31.12)</t>
  </si>
  <si>
    <t>of which analogue TV</t>
  </si>
  <si>
    <t>of which DVB digital TV</t>
  </si>
  <si>
    <t>of which TV by controlled IP network, IPTV</t>
  </si>
  <si>
    <t>On satellite connections c)</t>
  </si>
  <si>
    <t>of which DVB digital TV h)</t>
  </si>
  <si>
    <t>On virtual connections (i.e. when the physical connection is not included in your service offering)</t>
  </si>
  <si>
    <t>of which by non-controlled IP network, internet i)</t>
  </si>
  <si>
    <t>On other connections</t>
  </si>
  <si>
    <t>Number of TV service customers supplied on other connections (as of 31.12) For example: DVB-T, WLAN, WIMAX, PLC, other</t>
  </si>
  <si>
    <t>Additional services</t>
  </si>
  <si>
    <t>Number of customers (as of 31.12) who have used value-added services, paid-for programme bundles, Pay TV, etc. from 1.1 to 31.12</t>
  </si>
  <si>
    <t>Number of customers (as of 31.12) who have used on-demand services (video, TV, music, other) from 1.1 to 31.12</t>
  </si>
  <si>
    <t>a) This information was not collected in 2007.</t>
  </si>
  <si>
    <t>b) Definition before 2010: e) Real-time television / Number of customers (as of 31.12) / Broadcasting by cable.</t>
  </si>
  <si>
    <t>d) This information has been collected since 2010.</t>
  </si>
  <si>
    <t>f) Definition before 2010: Television, video "on-demand" / number of subscriptions (as of 31.12) / Broadcasting by fully controlled IP network (copper).</t>
  </si>
  <si>
    <t>g) Definition before 2010: Real-time television / Broadcasting by fully controlled IP network.</t>
  </si>
  <si>
    <t>i) Definition before 2010: Real-time television / Digital broadcasting by DSL.</t>
  </si>
  <si>
    <t>1. Radio- und Fernsehverbreitung in Echtzeit oder on demand für Endkunden (SF9)</t>
  </si>
  <si>
    <t>1. Diffusione audiovisiva in tempo reale o "su domanda" a utenti finali (SF9)</t>
  </si>
  <si>
    <t>1. Real-time or "on demand" audiovisual broadcasting to end users (SF9)</t>
  </si>
  <si>
    <t>j)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t>
  </si>
  <si>
    <t>j) La forte diminution des clients pour la diffusion par câble en 2009 est essentiellement dues a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t>
  </si>
  <si>
    <t>j)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t>
  </si>
  <si>
    <t>j) The significant decrease in customers for cable broadcasting in 2009 is essentially due to the exemption from the registration obligation for providers which transmit only radio and television programme services on lines which have less than 5000 customers (amendment of Art. 3, para. 1, TSO). This accounts for approximately 300,000 customers who were included in the 2008 statistics though not in 2009.</t>
  </si>
  <si>
    <r>
      <t xml:space="preserve">2'696'642 </t>
    </r>
    <r>
      <rPr>
        <vertAlign val="superscript"/>
        <sz val="10"/>
        <color theme="1"/>
        <rFont val="Arial"/>
        <family val="2"/>
      </rPr>
      <t>j)</t>
    </r>
  </si>
  <si>
    <t>2018 prov.</t>
  </si>
  <si>
    <t>Ver. 17-18</t>
  </si>
  <si>
    <t>Var. 17-18</t>
  </si>
  <si>
    <t>Hinweise:</t>
  </si>
  <si>
    <t>Notes:</t>
  </si>
  <si>
    <t>über virtuellen Anschluss (d.h. physischer Anschluss nicht in Ihrem Dienstleistungsangebot inbegriffen)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</si>
</sst>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color theme="1"/>
      <name val="Arial"/>
      <family val="2"/>
    </font>
    <font>
      <b/>
      <sz val="10"/>
      <color theme="1"/>
      <name val="Arial"/>
      <family val="2"/>
    </font>
    <font>
      <sz val="10"/>
      <name val="Arial"/>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vertAlign val="superscript"/>
      <sz val="10"/>
      <color theme="1"/>
      <name val="Arial"/>
      <family val="2"/>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theme="0" tint="-0.14996795556505021"/>
      </left>
      <right style="thin">
        <color theme="0" tint="-0.14996795556505021"/>
      </right>
      <top style="thin">
        <color auto="1"/>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style="thin">
        <color indexed="64"/>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0" tint="-0.14996795556505021"/>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s>
  <cellStyleXfs count="2">
    <xf numFmtId="0" fontId="0" fillId="0" borderId="0"/>
    <xf numFmtId="0" fontId="14" fillId="0" borderId="0" applyNumberFormat="0" applyFill="0" applyBorder="0" applyAlignment="0" applyProtection="0"/>
  </cellStyleXfs>
  <cellXfs count="72">
    <xf numFmtId="0" fontId="0" fillId="0" borderId="0" xfId="0"/>
    <xf numFmtId="0" fontId="0" fillId="0" borderId="0" xfId="0" applyAlignment="1">
      <alignment vertical="top"/>
    </xf>
    <xf numFmtId="49" fontId="0" fillId="0" borderId="0" xfId="0" applyNumberFormat="1"/>
    <xf numFmtId="0" fontId="13"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wrapText="1"/>
      <protection hidden="1"/>
    </xf>
    <xf numFmtId="0" fontId="9" fillId="0" borderId="0" xfId="0" applyFont="1" applyAlignment="1" applyProtection="1">
      <alignment vertical="center" wrapText="1"/>
      <protection hidden="1"/>
    </xf>
    <xf numFmtId="0" fontId="6"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1" fillId="0" borderId="1" xfId="0" applyFont="1" applyBorder="1" applyAlignment="1" applyProtection="1">
      <alignment horizont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0" fillId="0" borderId="0" xfId="0" applyFill="1" applyProtection="1">
      <protection locked="0"/>
    </xf>
    <xf numFmtId="0" fontId="11"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0"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0" fontId="9" fillId="0" borderId="0" xfId="0" applyFont="1" applyFill="1" applyAlignment="1" applyProtection="1">
      <alignment horizontal="left" vertical="center"/>
      <protection hidden="1"/>
    </xf>
    <xf numFmtId="0" fontId="7" fillId="0" borderId="0" xfId="0" applyFont="1" applyAlignment="1" applyProtection="1">
      <alignment vertical="center" wrapText="1"/>
      <protection hidden="1"/>
    </xf>
    <xf numFmtId="0" fontId="1" fillId="0" borderId="3" xfId="0" applyFont="1" applyBorder="1" applyAlignment="1" applyProtection="1">
      <alignment horizontal="center" vertical="center" wrapText="1"/>
      <protection locked="0"/>
    </xf>
    <xf numFmtId="164" fontId="0" fillId="0" borderId="4" xfId="0" applyNumberFormat="1" applyBorder="1" applyProtection="1">
      <protection locked="0"/>
    </xf>
    <xf numFmtId="3" fontId="0" fillId="0" borderId="5" xfId="0" applyNumberFormat="1" applyBorder="1" applyProtection="1">
      <protection locked="0"/>
    </xf>
    <xf numFmtId="0" fontId="0" fillId="0" borderId="5" xfId="0" applyBorder="1" applyAlignment="1" applyProtection="1">
      <alignment horizontal="right"/>
      <protection locked="0"/>
    </xf>
    <xf numFmtId="3" fontId="0" fillId="0" borderId="5" xfId="0" applyNumberFormat="1" applyBorder="1" applyAlignment="1" applyProtection="1">
      <alignment horizontal="right"/>
      <protection locked="0"/>
    </xf>
    <xf numFmtId="0" fontId="1" fillId="0" borderId="6" xfId="0" applyFont="1" applyBorder="1" applyAlignment="1" applyProtection="1">
      <alignment vertical="center" wrapText="1"/>
      <protection hidden="1"/>
    </xf>
    <xf numFmtId="0" fontId="1" fillId="0" borderId="5" xfId="0" applyFont="1" applyBorder="1" applyAlignment="1" applyProtection="1">
      <alignment vertical="center" wrapText="1"/>
      <protection hidden="1"/>
    </xf>
    <xf numFmtId="0" fontId="0" fillId="0" borderId="5"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2"/>
      <protection hidden="1"/>
    </xf>
    <xf numFmtId="0" fontId="0" fillId="0" borderId="5" xfId="0" applyFont="1" applyBorder="1" applyAlignment="1" applyProtection="1">
      <alignment horizontal="left" vertical="center" indent="2"/>
      <protection hidden="1"/>
    </xf>
    <xf numFmtId="0" fontId="9" fillId="0" borderId="0" xfId="1" applyFont="1"/>
    <xf numFmtId="0" fontId="9" fillId="0" borderId="0" xfId="1" applyFont="1" applyFill="1" applyAlignment="1" applyProtection="1">
      <alignment horizontal="left" vertical="center"/>
      <protection hidden="1"/>
    </xf>
    <xf numFmtId="3" fontId="8" fillId="0" borderId="7" xfId="0" applyNumberFormat="1" applyFont="1" applyBorder="1" applyProtection="1">
      <protection locked="0"/>
    </xf>
    <xf numFmtId="3" fontId="0" fillId="0" borderId="7" xfId="0" applyNumberFormat="1" applyFont="1" applyBorder="1" applyAlignment="1" applyProtection="1">
      <alignment horizontal="right" vertical="center" wrapText="1"/>
      <protection locked="0"/>
    </xf>
    <xf numFmtId="0" fontId="0" fillId="0" borderId="7" xfId="0" applyBorder="1" applyProtection="1">
      <protection locked="0"/>
    </xf>
    <xf numFmtId="3" fontId="0" fillId="0" borderId="5" xfId="0" applyNumberFormat="1" applyBorder="1" applyAlignment="1" applyProtection="1">
      <alignment vertical="center"/>
      <protection locked="0"/>
    </xf>
    <xf numFmtId="3" fontId="1" fillId="0" borderId="5" xfId="0" applyNumberFormat="1" applyFont="1" applyBorder="1" applyAlignment="1" applyProtection="1">
      <alignment horizontal="right"/>
      <protection locked="0"/>
    </xf>
    <xf numFmtId="3" fontId="1" fillId="0" borderId="5" xfId="0" applyNumberFormat="1" applyFont="1" applyBorder="1" applyProtection="1">
      <protection locked="0"/>
    </xf>
    <xf numFmtId="3" fontId="1" fillId="0" borderId="5" xfId="0" applyNumberFormat="1" applyFont="1" applyBorder="1" applyAlignment="1" applyProtection="1">
      <alignment vertical="center"/>
      <protection locked="0"/>
    </xf>
    <xf numFmtId="3" fontId="0" fillId="0" borderId="5" xfId="0" applyNumberFormat="1" applyFont="1" applyBorder="1" applyAlignment="1" applyProtection="1">
      <alignment horizontal="right"/>
      <protection locked="0"/>
    </xf>
    <xf numFmtId="3" fontId="0" fillId="0" borderId="5" xfId="0" applyNumberFormat="1" applyFont="1" applyBorder="1" applyAlignment="1" applyProtection="1">
      <alignment horizontal="right" vertical="center"/>
      <protection locked="0"/>
    </xf>
    <xf numFmtId="0" fontId="0" fillId="0" borderId="5" xfId="0" applyFont="1" applyBorder="1" applyAlignment="1" applyProtection="1">
      <alignment horizontal="right"/>
      <protection locked="0"/>
    </xf>
    <xf numFmtId="0" fontId="0" fillId="0" borderId="8" xfId="0" applyFont="1" applyBorder="1" applyAlignment="1" applyProtection="1">
      <alignment horizontal="left" vertical="center" wrapText="1" indent="1"/>
      <protection hidden="1"/>
    </xf>
    <xf numFmtId="0" fontId="0" fillId="0" borderId="8" xfId="0" applyFont="1" applyBorder="1" applyAlignment="1" applyProtection="1">
      <alignment horizontal="right" vertical="center"/>
      <protection locked="0"/>
    </xf>
    <xf numFmtId="3" fontId="1" fillId="0" borderId="8" xfId="0" applyNumberFormat="1" applyFont="1" applyBorder="1" applyAlignment="1" applyProtection="1">
      <alignment vertical="center"/>
      <protection locked="0"/>
    </xf>
    <xf numFmtId="10" fontId="1" fillId="0" borderId="4" xfId="0" applyNumberFormat="1" applyFont="1" applyBorder="1" applyProtection="1">
      <protection locked="0"/>
    </xf>
    <xf numFmtId="0" fontId="1" fillId="0" borderId="0" xfId="0" applyFont="1" applyBorder="1" applyAlignment="1" applyProtection="1">
      <alignment horizontal="center" vertical="center" wrapText="1"/>
      <protection locked="0"/>
    </xf>
    <xf numFmtId="3" fontId="8" fillId="0" borderId="0" xfId="0" applyNumberFormat="1" applyFont="1" applyBorder="1" applyProtection="1">
      <protection locked="0"/>
    </xf>
    <xf numFmtId="3" fontId="1" fillId="0" borderId="0" xfId="0" applyNumberFormat="1" applyFont="1" applyBorder="1" applyProtection="1">
      <protection locked="0"/>
    </xf>
    <xf numFmtId="3" fontId="0" fillId="0" borderId="0" xfId="0" applyNumberFormat="1" applyBorder="1" applyAlignment="1" applyProtection="1">
      <alignment vertical="center"/>
      <protection locked="0"/>
    </xf>
    <xf numFmtId="3" fontId="0" fillId="0" borderId="0" xfId="0" applyNumberFormat="1" applyFont="1" applyBorder="1" applyAlignment="1" applyProtection="1">
      <alignment horizontal="right" vertical="center" wrapText="1"/>
      <protection locked="0"/>
    </xf>
    <xf numFmtId="3" fontId="1" fillId="0" borderId="0" xfId="0" applyNumberFormat="1" applyFont="1" applyBorder="1" applyAlignment="1" applyProtection="1">
      <alignment vertical="center"/>
      <protection locked="0"/>
    </xf>
    <xf numFmtId="3" fontId="0" fillId="0" borderId="0" xfId="0" applyNumberFormat="1" applyBorder="1" applyProtection="1">
      <protection locked="0"/>
    </xf>
    <xf numFmtId="0" fontId="1" fillId="0" borderId="9" xfId="0" applyFont="1" applyBorder="1" applyAlignment="1" applyProtection="1">
      <alignment horizontal="center" vertical="center" wrapText="1"/>
      <protection locked="0"/>
    </xf>
    <xf numFmtId="3" fontId="8" fillId="0" borderId="10" xfId="0" applyNumberFormat="1" applyFont="1" applyBorder="1" applyProtection="1">
      <protection locked="0"/>
    </xf>
    <xf numFmtId="3" fontId="1" fillId="0" borderId="11" xfId="0" applyNumberFormat="1" applyFont="1" applyBorder="1" applyProtection="1">
      <protection locked="0"/>
    </xf>
    <xf numFmtId="3" fontId="0" fillId="0" borderId="10" xfId="0" applyNumberFormat="1" applyFont="1" applyBorder="1" applyAlignment="1" applyProtection="1">
      <alignment horizontal="right" vertical="center" wrapText="1"/>
      <protection locked="0"/>
    </xf>
    <xf numFmtId="3" fontId="1" fillId="0" borderId="11" xfId="0" applyNumberFormat="1" applyFont="1" applyBorder="1" applyAlignment="1" applyProtection="1">
      <alignment vertical="center"/>
      <protection locked="0"/>
    </xf>
    <xf numFmtId="3" fontId="0" fillId="0" borderId="11" xfId="0" applyNumberFormat="1" applyBorder="1" applyAlignment="1" applyProtection="1">
      <alignment vertical="center"/>
      <protection locked="0"/>
    </xf>
    <xf numFmtId="0" fontId="0" fillId="0" borderId="10" xfId="0" applyBorder="1" applyProtection="1">
      <protection locked="0"/>
    </xf>
    <xf numFmtId="3" fontId="0" fillId="0" borderId="11" xfId="0" applyNumberFormat="1" applyBorder="1" applyProtection="1">
      <protection locked="0"/>
    </xf>
    <xf numFmtId="3" fontId="1" fillId="0" borderId="12" xfId="0" applyNumberFormat="1" applyFont="1" applyBorder="1" applyAlignment="1" applyProtection="1">
      <alignment vertical="center"/>
      <protection locked="0"/>
    </xf>
    <xf numFmtId="10" fontId="0" fillId="0" borderId="4" xfId="0" applyNumberFormat="1" applyFont="1" applyBorder="1" applyProtection="1">
      <protection locked="0"/>
    </xf>
    <xf numFmtId="10" fontId="1" fillId="0" borderId="13" xfId="0" applyNumberFormat="1" applyFont="1" applyBorder="1" applyAlignment="1" applyProtection="1">
      <alignment vertical="center"/>
      <protection locked="0"/>
    </xf>
  </cellXfs>
  <cellStyles count="2">
    <cellStyle name="Link" xfId="1" builtinId="8"/>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1</xdr:row>
      <xdr:rowOff>121920</xdr:rowOff>
    </xdr:from>
    <xdr:to>
      <xdr:col>2</xdr:col>
      <xdr:colOff>266700</xdr:colOff>
      <xdr:row>5</xdr:row>
      <xdr:rowOff>144780</xdr:rowOff>
    </xdr:to>
    <xdr:sp macro="" textlink="">
      <xdr:nvSpPr>
        <xdr:cNvPr id="2" name="Rectangle 1"/>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M22"/>
  <sheetViews>
    <sheetView showGridLines="0" showRowColHeaders="0" tabSelected="1" zoomScaleNormal="100" workbookViewId="0">
      <selection activeCell="J68" sqref="J68"/>
    </sheetView>
  </sheetViews>
  <sheetFormatPr baseColWidth="10" defaultColWidth="11.5703125" defaultRowHeight="12.75" x14ac:dyDescent="0.2"/>
  <cols>
    <col min="1" max="1" width="4.28515625" style="11" customWidth="1"/>
    <col min="2" max="2" width="8" style="11" customWidth="1"/>
    <col min="3" max="3" width="4.28515625" style="11" customWidth="1"/>
    <col min="4" max="7" width="11.5703125" style="11"/>
    <col min="8" max="9" width="11.5703125" style="11" customWidth="1"/>
    <col min="10" max="16384" width="11.5703125" style="11"/>
  </cols>
  <sheetData>
    <row r="2" spans="1:13" x14ac:dyDescent="0.2">
      <c r="A2" s="16"/>
      <c r="B2" s="16"/>
      <c r="C2" s="16"/>
      <c r="D2" s="16"/>
      <c r="E2" s="16"/>
      <c r="F2" s="16"/>
      <c r="G2" s="16"/>
      <c r="H2" s="16"/>
      <c r="I2" s="16"/>
      <c r="J2" s="16"/>
      <c r="K2" s="16"/>
      <c r="L2" s="16"/>
      <c r="M2" s="16"/>
    </row>
    <row r="3" spans="1:13" x14ac:dyDescent="0.2">
      <c r="A3" s="16"/>
      <c r="B3" s="16"/>
      <c r="C3" s="16"/>
      <c r="D3" s="16"/>
      <c r="E3" s="16"/>
      <c r="F3" s="16"/>
      <c r="G3" s="16"/>
      <c r="H3" s="16"/>
      <c r="I3" s="16"/>
      <c r="J3" s="16"/>
      <c r="K3" s="16"/>
      <c r="L3" s="16"/>
      <c r="M3" s="16"/>
    </row>
    <row r="4" spans="1:13" x14ac:dyDescent="0.2">
      <c r="A4" s="16"/>
      <c r="B4" s="16"/>
      <c r="C4" s="16"/>
      <c r="D4" s="16"/>
      <c r="E4" s="16"/>
      <c r="F4" s="16"/>
      <c r="G4" s="16"/>
      <c r="H4" s="16"/>
      <c r="I4" s="16"/>
      <c r="J4" s="16"/>
      <c r="K4" s="16"/>
      <c r="L4" s="16"/>
      <c r="M4" s="16"/>
    </row>
    <row r="5" spans="1:13" x14ac:dyDescent="0.2">
      <c r="A5" s="16"/>
      <c r="B5" s="16"/>
      <c r="C5" s="16"/>
      <c r="D5" s="16"/>
      <c r="E5" s="16"/>
      <c r="F5" s="16"/>
      <c r="G5" s="16"/>
      <c r="H5" s="16"/>
      <c r="I5" s="16"/>
      <c r="J5" s="16"/>
      <c r="K5" s="16"/>
      <c r="L5" s="16"/>
      <c r="M5" s="16"/>
    </row>
    <row r="6" spans="1:13" ht="15.6" customHeight="1" x14ac:dyDescent="0.2">
      <c r="A6" s="16"/>
      <c r="B6" s="16"/>
      <c r="C6" s="16"/>
      <c r="D6" s="16"/>
      <c r="E6" s="16"/>
      <c r="F6" s="16"/>
      <c r="G6" s="16"/>
      <c r="H6" s="16"/>
      <c r="I6" s="16"/>
      <c r="J6" s="16"/>
      <c r="K6" s="16"/>
      <c r="L6" s="16"/>
      <c r="M6" s="16"/>
    </row>
    <row r="7" spans="1:13" ht="12" customHeight="1" x14ac:dyDescent="0.2">
      <c r="A7" s="16"/>
      <c r="B7" s="17" t="s">
        <v>0</v>
      </c>
      <c r="C7" s="16"/>
      <c r="D7" s="16"/>
      <c r="E7" s="16"/>
      <c r="F7" s="16"/>
      <c r="G7" s="16"/>
      <c r="H7" s="16"/>
      <c r="I7" s="16"/>
      <c r="J7" s="16"/>
      <c r="K7" s="16"/>
      <c r="L7" s="16"/>
      <c r="M7" s="16"/>
    </row>
    <row r="8" spans="1:13" ht="12" customHeight="1" x14ac:dyDescent="0.2">
      <c r="A8" s="16"/>
      <c r="B8" s="17" t="s">
        <v>1</v>
      </c>
      <c r="C8" s="16"/>
      <c r="D8" s="16"/>
      <c r="E8" s="16"/>
      <c r="F8" s="16"/>
      <c r="G8" s="16"/>
      <c r="H8" s="16"/>
      <c r="I8" s="16"/>
      <c r="J8" s="16"/>
      <c r="K8" s="16"/>
      <c r="L8" s="16"/>
      <c r="M8" s="16"/>
    </row>
    <row r="9" spans="1:13" ht="12" customHeight="1" x14ac:dyDescent="0.2">
      <c r="A9" s="16"/>
      <c r="B9" s="17" t="s">
        <v>2</v>
      </c>
      <c r="C9" s="16"/>
      <c r="D9" s="16"/>
      <c r="E9" s="16"/>
      <c r="F9" s="16"/>
      <c r="G9" s="16"/>
      <c r="H9" s="16"/>
      <c r="I9" s="16"/>
      <c r="J9" s="16"/>
      <c r="K9" s="16"/>
      <c r="L9" s="16"/>
      <c r="M9" s="16"/>
    </row>
    <row r="10" spans="1:13" ht="12" customHeight="1" x14ac:dyDescent="0.2">
      <c r="A10" s="16"/>
      <c r="B10" s="18" t="s">
        <v>3</v>
      </c>
      <c r="C10" s="16"/>
      <c r="D10" s="16"/>
      <c r="E10" s="16"/>
      <c r="F10" s="16"/>
      <c r="G10" s="16"/>
      <c r="H10" s="16"/>
      <c r="I10" s="16"/>
      <c r="J10" s="16"/>
      <c r="K10" s="16"/>
      <c r="L10" s="16"/>
      <c r="M10" s="16"/>
    </row>
    <row r="11" spans="1:13" x14ac:dyDescent="0.2">
      <c r="A11" s="16"/>
      <c r="B11" s="19"/>
      <c r="C11" s="16"/>
      <c r="D11" s="16"/>
      <c r="E11" s="16"/>
      <c r="F11" s="16"/>
      <c r="G11" s="16"/>
      <c r="H11" s="16"/>
      <c r="I11" s="16"/>
      <c r="J11" s="16"/>
      <c r="K11" s="16"/>
      <c r="L11" s="16"/>
      <c r="M11" s="16"/>
    </row>
    <row r="12" spans="1:13" x14ac:dyDescent="0.2">
      <c r="A12" s="16"/>
      <c r="B12" s="19"/>
      <c r="C12" s="16"/>
      <c r="D12" s="16"/>
      <c r="E12" s="16"/>
      <c r="F12" s="16"/>
      <c r="G12" s="16"/>
      <c r="H12" s="16"/>
      <c r="I12" s="16"/>
      <c r="J12" s="16"/>
      <c r="K12" s="16"/>
      <c r="L12" s="16"/>
      <c r="M12" s="16"/>
    </row>
    <row r="13" spans="1:13" ht="18" x14ac:dyDescent="0.2">
      <c r="A13" s="16"/>
      <c r="B13" s="20" t="str">
        <f>IF(desc!$B$1=1,desc!$A$6,IF(desc!$B$1=2,desc!$B$6,IF(desc!$B$1=3,desc!$C$6,desc!$D$6)))</f>
        <v>La diffusion audiovisuelle</v>
      </c>
      <c r="C13" s="21"/>
      <c r="D13" s="22"/>
      <c r="E13" s="22"/>
      <c r="F13" s="22"/>
      <c r="G13" s="22"/>
      <c r="H13" s="22"/>
      <c r="I13" s="22"/>
      <c r="J13" s="22"/>
      <c r="K13" s="22"/>
      <c r="L13" s="22"/>
      <c r="M13" s="16"/>
    </row>
    <row r="14" spans="1:13" x14ac:dyDescent="0.2">
      <c r="A14" s="16"/>
      <c r="B14" s="22"/>
      <c r="C14" s="21"/>
      <c r="D14" s="22"/>
      <c r="E14" s="22"/>
      <c r="F14" s="22"/>
      <c r="G14" s="22"/>
      <c r="H14" s="22"/>
      <c r="I14" s="22"/>
      <c r="J14" s="22"/>
      <c r="K14" s="22"/>
      <c r="L14" s="22"/>
      <c r="M14" s="16"/>
    </row>
    <row r="15" spans="1:13" ht="15.6" customHeight="1" x14ac:dyDescent="0.25">
      <c r="A15" s="16"/>
      <c r="B15" s="22"/>
      <c r="C15" s="23"/>
      <c r="D15" s="38" t="str">
        <f>IF(desc!$B$1=1,desc!$A$7,IF(desc!$B$1=2,desc!$B$7,IF(desc!$B$1=3,desc!$C$7,desc!$D$7)))</f>
        <v>1. Diffusion audiovisuelle en temps réel ou "à la demande" à des usagers finaux (SF9)</v>
      </c>
      <c r="E15" s="38"/>
      <c r="F15" s="38"/>
      <c r="G15" s="38"/>
      <c r="H15" s="39"/>
      <c r="I15" s="39"/>
      <c r="J15" s="39"/>
      <c r="K15" s="39"/>
      <c r="L15" s="26"/>
      <c r="M15" s="16"/>
    </row>
    <row r="16" spans="1:13" ht="14.25" x14ac:dyDescent="0.2">
      <c r="A16" s="16"/>
      <c r="B16" s="24"/>
      <c r="C16" s="16"/>
      <c r="D16" s="16"/>
      <c r="E16" s="16"/>
      <c r="F16" s="16"/>
      <c r="G16" s="16"/>
      <c r="H16" s="16"/>
      <c r="I16" s="16"/>
      <c r="J16" s="16"/>
      <c r="K16" s="16"/>
      <c r="L16" s="16"/>
      <c r="M16" s="16"/>
    </row>
    <row r="17" spans="1:13" ht="14.25" x14ac:dyDescent="0.2">
      <c r="A17" s="16"/>
      <c r="B17" s="24"/>
      <c r="C17" s="16"/>
      <c r="D17" s="16"/>
      <c r="E17" s="16"/>
      <c r="F17" s="16"/>
      <c r="G17" s="16"/>
      <c r="H17" s="16"/>
      <c r="I17" s="16"/>
      <c r="J17" s="16"/>
      <c r="K17" s="16"/>
      <c r="L17" s="16"/>
      <c r="M17" s="16"/>
    </row>
    <row r="18" spans="1:13" ht="14.25" x14ac:dyDescent="0.2">
      <c r="A18" s="16"/>
      <c r="B18" s="24"/>
      <c r="C18" s="16"/>
      <c r="D18" s="16"/>
      <c r="E18" s="16"/>
      <c r="F18" s="16"/>
      <c r="G18" s="16"/>
      <c r="H18" s="16"/>
      <c r="I18" s="16"/>
      <c r="J18" s="16"/>
      <c r="K18" s="16"/>
      <c r="L18" s="16"/>
      <c r="M18" s="16"/>
    </row>
    <row r="19" spans="1:13" ht="14.25" x14ac:dyDescent="0.2">
      <c r="A19" s="16"/>
      <c r="B19" s="25"/>
      <c r="C19" s="16"/>
      <c r="D19" s="16"/>
      <c r="E19" s="16"/>
      <c r="F19" s="16"/>
      <c r="G19" s="16"/>
      <c r="H19" s="16"/>
      <c r="I19" s="16"/>
      <c r="J19" s="16"/>
      <c r="K19" s="16"/>
      <c r="L19" s="16"/>
      <c r="M19" s="16"/>
    </row>
    <row r="20" spans="1:13" x14ac:dyDescent="0.2">
      <c r="A20" s="16"/>
      <c r="B20" s="16"/>
      <c r="C20" s="16"/>
      <c r="D20" s="16"/>
      <c r="E20" s="16"/>
      <c r="F20" s="16"/>
      <c r="G20" s="16"/>
      <c r="H20" s="16"/>
      <c r="I20" s="16"/>
      <c r="J20" s="16"/>
      <c r="K20" s="16"/>
      <c r="L20" s="16"/>
      <c r="M20" s="16"/>
    </row>
    <row r="21" spans="1:13" x14ac:dyDescent="0.2">
      <c r="A21" s="16"/>
      <c r="B21" s="16"/>
      <c r="C21" s="16"/>
      <c r="D21" s="16"/>
      <c r="E21" s="16"/>
      <c r="F21" s="16"/>
      <c r="G21" s="16"/>
      <c r="H21" s="16"/>
      <c r="I21" s="16"/>
      <c r="J21" s="16"/>
      <c r="K21" s="16"/>
      <c r="L21" s="16"/>
      <c r="M21" s="16"/>
    </row>
    <row r="22" spans="1:13" x14ac:dyDescent="0.2">
      <c r="A22" s="16"/>
      <c r="B22" s="16"/>
      <c r="C22" s="16"/>
      <c r="D22" s="16"/>
      <c r="E22" s="16"/>
      <c r="F22" s="16"/>
      <c r="G22" s="16"/>
      <c r="H22" s="16"/>
      <c r="I22" s="16"/>
      <c r="J22" s="16"/>
      <c r="K22" s="16"/>
      <c r="L22" s="16"/>
      <c r="M22" s="16"/>
    </row>
  </sheetData>
  <sheetProtection sheet="1" formatCells="0" formatColumns="0" formatRows="0" insertColumns="0" insertRows="0" insertHyperlinks="0" deleteColumns="0" deleteRows="0" sort="0" autoFilter="0" pivotTables="0"/>
  <hyperlinks>
    <hyperlink ref="D15:K15" location="Tab_SF9!A1" display="Tab_SF9!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4"/>
  <sheetViews>
    <sheetView showGridLines="0" showRowColHeaders="0" workbookViewId="0">
      <selection activeCell="D71" sqref="D71"/>
    </sheetView>
  </sheetViews>
  <sheetFormatPr baseColWidth="10" defaultColWidth="11.5703125" defaultRowHeight="12.75" x14ac:dyDescent="0.2"/>
  <cols>
    <col min="1" max="1" width="11.5703125" style="11"/>
    <col min="2" max="2" width="68.42578125" style="11" customWidth="1"/>
    <col min="3" max="16384" width="11.5703125" style="11"/>
  </cols>
  <sheetData>
    <row r="3" spans="2:2" ht="24.6" customHeight="1" x14ac:dyDescent="0.25">
      <c r="B3" s="3" t="str">
        <f xml:space="preserve"> IF(desc!$B$1=1,desc!$A8,IF(desc!$B$1=2,desc!$B8,IF(desc!$B$1=3,desc!$C8,desc!$D8)))</f>
        <v>La diffusion audiovisuelle</v>
      </c>
    </row>
    <row r="4" spans="2:2" ht="9" customHeight="1" x14ac:dyDescent="0.2">
      <c r="B4" s="4"/>
    </row>
    <row r="5" spans="2:2" ht="100.9" customHeight="1" x14ac:dyDescent="0.2">
      <c r="B5" s="5" t="str">
        <f xml:space="preserve"> IF(desc!$B$1=1,desc!$A$9,IF(desc!$B$1=2,desc!$B$9,IF(desc!$B$1=3,desc!$C$9,desc!$D$9)))</f>
        <v>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"à la demande", des programmes et/ou des contenus destinés au public en général.</v>
      </c>
    </row>
    <row r="6" spans="2:2" x14ac:dyDescent="0.2">
      <c r="B6" s="5"/>
    </row>
    <row r="7" spans="2:2" ht="13.15" customHeight="1" x14ac:dyDescent="0.2">
      <c r="B7" s="6"/>
    </row>
    <row r="8" spans="2:2" x14ac:dyDescent="0.2">
      <c r="B8" s="12"/>
    </row>
    <row r="9" spans="2:2" x14ac:dyDescent="0.2">
      <c r="B9" s="12"/>
    </row>
    <row r="10" spans="2:2" x14ac:dyDescent="0.2">
      <c r="B10" s="12"/>
    </row>
    <row r="11" spans="2:2" x14ac:dyDescent="0.2">
      <c r="B11" s="12"/>
    </row>
    <row r="12" spans="2:2" x14ac:dyDescent="0.2">
      <c r="B12" s="12"/>
    </row>
    <row r="13" spans="2:2" x14ac:dyDescent="0.2">
      <c r="B13" s="12"/>
    </row>
    <row r="14" spans="2:2" x14ac:dyDescent="0.2">
      <c r="B14"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K27"/>
  <sheetViews>
    <sheetView showGridLines="0" zoomScaleNormal="10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62.5703125" style="11" customWidth="1"/>
    <col min="2" max="13" width="11.5703125" style="11"/>
    <col min="14" max="14" width="11.5703125" style="14"/>
    <col min="15" max="16384" width="11.5703125" style="11"/>
  </cols>
  <sheetData>
    <row r="1" spans="1:63" ht="21" customHeight="1" x14ac:dyDescent="0.2">
      <c r="A1" s="7" t="str">
        <f>IF(desc!$B$1=1,desc!$A$10,IF(desc!$B$1=2,desc!$B$10,IF(desc!$B$1=3,desc!$C$10,desc!$D$10)))</f>
        <v>Tableau SF9: La diffusion audiovisuelle</v>
      </c>
    </row>
    <row r="2" spans="1:63" ht="25.9" customHeight="1" x14ac:dyDescent="0.2">
      <c r="A2" s="8" t="str">
        <f>IF(desc!$B$1=1,desc!$A$11,IF(desc!$B$1=2,desc!$B$11,IF(desc!$B$1=3,desc!$C$11,desc!$D$11)))</f>
        <v>Diffusion audiovisuelle en temps réel ou "à la demande" à des usagers finaux</v>
      </c>
      <c r="B2" s="13"/>
      <c r="C2" s="13"/>
      <c r="D2" s="13"/>
      <c r="E2" s="13"/>
      <c r="F2" s="13"/>
      <c r="G2" s="13"/>
      <c r="H2" s="13"/>
      <c r="I2" s="13"/>
      <c r="J2" s="13"/>
      <c r="K2" s="13"/>
    </row>
    <row r="3" spans="1:63" ht="4.9000000000000004" customHeight="1" x14ac:dyDescent="0.2">
      <c r="A3" s="9"/>
      <c r="B3" s="13"/>
      <c r="C3" s="13"/>
      <c r="D3" s="13"/>
      <c r="E3" s="13"/>
      <c r="F3" s="13"/>
      <c r="G3" s="13"/>
      <c r="H3" s="13"/>
      <c r="I3" s="13"/>
      <c r="J3" s="13"/>
      <c r="K3" s="13"/>
    </row>
    <row r="4" spans="1:63" x14ac:dyDescent="0.2">
      <c r="A4" s="33" t="str">
        <f>IF(desc!$B$1=1,desc!$A$12,IF(desc!$B$1=2,desc!$B$12,IF(desc!$B$1=3,desc!$C$12,desc!$D$12)))</f>
        <v>Nombre de clients (au 31.12)</v>
      </c>
      <c r="B4" s="28">
        <v>2007</v>
      </c>
      <c r="C4" s="28">
        <v>2008</v>
      </c>
      <c r="D4" s="28">
        <v>2009</v>
      </c>
      <c r="E4" s="28">
        <v>2010</v>
      </c>
      <c r="F4" s="28">
        <v>2011</v>
      </c>
      <c r="G4" s="28">
        <v>2012</v>
      </c>
      <c r="H4" s="28">
        <v>2013</v>
      </c>
      <c r="I4" s="28">
        <v>2014</v>
      </c>
      <c r="J4" s="28">
        <v>2015</v>
      </c>
      <c r="K4" s="28">
        <v>2016</v>
      </c>
      <c r="L4" s="28">
        <v>2017</v>
      </c>
      <c r="M4" s="61" t="s">
        <v>147</v>
      </c>
      <c r="N4" s="54"/>
      <c r="O4" s="10" t="str">
        <f>IF(desc!$B$1=1,desc!$A$44,IF(desc!$B$1=2,desc!$B$44,IF(desc!$B$1=3,desc!$C$44,desc!$D$44)))</f>
        <v>Var. 17-18</v>
      </c>
    </row>
    <row r="5" spans="1:63" ht="13.15" customHeight="1" x14ac:dyDescent="0.2">
      <c r="A5" s="34" t="str">
        <f>IF(desc!$B$1=1,desc!$A$13,IF(desc!$B$1=2,desc!$B$13,IF(desc!$B$1=3,desc!$C$13,desc!$D$13)))</f>
        <v xml:space="preserve">Sur raccordement coaxial </v>
      </c>
      <c r="B5" s="40"/>
      <c r="C5" s="40"/>
      <c r="D5" s="40"/>
      <c r="E5" s="40"/>
      <c r="F5" s="40"/>
      <c r="G5" s="40"/>
      <c r="H5" s="40"/>
      <c r="I5" s="40"/>
      <c r="J5" s="40"/>
      <c r="K5" s="40"/>
      <c r="L5" s="40"/>
      <c r="M5" s="62"/>
      <c r="N5" s="55"/>
      <c r="O5" s="29"/>
    </row>
    <row r="6" spans="1:63" ht="13.15" customHeight="1" x14ac:dyDescent="0.2">
      <c r="A6" s="35" t="str">
        <f>IF(desc!$B$1=1,desc!$A$14,IF(desc!$B$1=2,desc!$B$14,IF(desc!$B$1=3,desc!$C$14,desc!$D$14)))</f>
        <v>Nombre total de clients (au 31.12) b)</v>
      </c>
      <c r="B6" s="48" t="s">
        <v>44</v>
      </c>
      <c r="C6" s="45">
        <v>2917891</v>
      </c>
      <c r="D6" s="44" t="s">
        <v>146</v>
      </c>
      <c r="E6" s="45">
        <v>2692002</v>
      </c>
      <c r="F6" s="45">
        <v>2786795</v>
      </c>
      <c r="G6" s="45">
        <v>2747934</v>
      </c>
      <c r="H6" s="45">
        <v>2772737</v>
      </c>
      <c r="I6" s="45">
        <v>2646116</v>
      </c>
      <c r="J6" s="45">
        <v>2536216</v>
      </c>
      <c r="K6" s="45">
        <v>2535669</v>
      </c>
      <c r="L6" s="45">
        <v>2423030</v>
      </c>
      <c r="M6" s="63">
        <v>2246044</v>
      </c>
      <c r="N6" s="56"/>
      <c r="O6" s="53">
        <f>(M6-L6)/ABS(L6)</f>
        <v>-7.3043255758286116E-2</v>
      </c>
    </row>
    <row r="7" spans="1:63" x14ac:dyDescent="0.2">
      <c r="A7" s="34" t="str">
        <f>IF(desc!$B$1=1,desc!$A$16,IF(desc!$B$1=2,desc!$B$16,IF(desc!$B$1=3,desc!$C$16,desc!$D$16)))</f>
        <v>Sur raccordement DSL</v>
      </c>
      <c r="B7" s="41"/>
      <c r="C7" s="41"/>
      <c r="D7" s="41"/>
      <c r="E7" s="41"/>
      <c r="F7" s="41"/>
      <c r="G7" s="41"/>
      <c r="H7" s="41"/>
      <c r="I7" s="41"/>
      <c r="J7" s="41"/>
      <c r="K7" s="41"/>
      <c r="L7" s="41"/>
      <c r="M7" s="64"/>
      <c r="N7" s="58"/>
      <c r="O7" s="53"/>
    </row>
    <row r="8" spans="1:63" x14ac:dyDescent="0.2">
      <c r="A8" s="35" t="str">
        <f>IF(desc!$B$1=1,desc!$A$17,IF(desc!$B$1=2,desc!$B$17,IF(desc!$B$1=3,desc!$C$17,desc!$D$17)))</f>
        <v>Nombre total de clients (au 31.12) f)</v>
      </c>
      <c r="B8" s="48" t="s">
        <v>45</v>
      </c>
      <c r="C8" s="48" t="s">
        <v>45</v>
      </c>
      <c r="D8" s="48" t="s">
        <v>45</v>
      </c>
      <c r="E8" s="46">
        <v>685515</v>
      </c>
      <c r="F8" s="46">
        <v>732549</v>
      </c>
      <c r="G8" s="46">
        <v>902713</v>
      </c>
      <c r="H8" s="46">
        <v>1111147</v>
      </c>
      <c r="I8" s="46">
        <v>1257072</v>
      </c>
      <c r="J8" s="46">
        <v>1388536</v>
      </c>
      <c r="K8" s="46">
        <v>1301369</v>
      </c>
      <c r="L8" s="46">
        <v>1413120</v>
      </c>
      <c r="M8" s="65">
        <v>1546641</v>
      </c>
      <c r="N8" s="59"/>
      <c r="O8" s="53">
        <f t="shared" ref="O8:O19" si="0">(M8-L8)/ABS(L8)</f>
        <v>9.4486667798913043E-2</v>
      </c>
    </row>
    <row r="9" spans="1:63" s="15" customFormat="1" x14ac:dyDescent="0.2">
      <c r="A9" s="37" t="str">
        <f>IF(desc!$B$1=1,desc!$A18,IF(desc!$B$1=2,desc!$B18,IF(desc!$B$1=3,desc!$C18,desc!$D18)))</f>
        <v>Dont TV par réseau IP contrôlé, IPTV g)</v>
      </c>
      <c r="B9" s="43">
        <v>92273</v>
      </c>
      <c r="C9" s="43">
        <v>149886</v>
      </c>
      <c r="D9" s="43">
        <v>283134</v>
      </c>
      <c r="E9" s="43">
        <v>421598</v>
      </c>
      <c r="F9" s="43">
        <v>604266</v>
      </c>
      <c r="G9" s="43">
        <v>812220</v>
      </c>
      <c r="H9" s="43">
        <v>1021466</v>
      </c>
      <c r="I9" s="43">
        <v>1136819</v>
      </c>
      <c r="J9" s="43">
        <v>1257928</v>
      </c>
      <c r="K9" s="43">
        <v>1167697</v>
      </c>
      <c r="L9" s="43">
        <v>1291171</v>
      </c>
      <c r="M9" s="66">
        <v>1168047</v>
      </c>
      <c r="N9" s="57"/>
      <c r="O9" s="70">
        <f t="shared" si="0"/>
        <v>-9.5358399468389546E-2</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row>
    <row r="10" spans="1:63" ht="13.15" customHeight="1" x14ac:dyDescent="0.2">
      <c r="A10" s="34" t="str">
        <f>IF(desc!$B$1=1,desc!$A19,IF(desc!$B$1=2,desc!$B19,IF(desc!$B$1=3,desc!$C19,desc!$D19)))</f>
        <v>Sur raccordement FTTH</v>
      </c>
      <c r="B10" s="42"/>
      <c r="C10" s="42"/>
      <c r="D10" s="42"/>
      <c r="E10" s="42"/>
      <c r="F10" s="42"/>
      <c r="G10" s="42"/>
      <c r="H10" s="42"/>
      <c r="I10" s="42"/>
      <c r="J10" s="42"/>
      <c r="K10" s="42"/>
      <c r="L10" s="42"/>
      <c r="M10" s="67"/>
      <c r="O10" s="53"/>
    </row>
    <row r="11" spans="1:63" ht="13.15" customHeight="1" x14ac:dyDescent="0.2">
      <c r="A11" s="35" t="str">
        <f>IF(desc!$B$1=1,desc!$A20,IF(desc!$B$1=2,desc!$B20,IF(desc!$B$1=3,desc!$C20,desc!$D20)))</f>
        <v>Nombre total de clients (au 31.12)</v>
      </c>
      <c r="B11" s="49" t="s">
        <v>45</v>
      </c>
      <c r="C11" s="49" t="s">
        <v>45</v>
      </c>
      <c r="D11" s="49" t="s">
        <v>45</v>
      </c>
      <c r="E11" s="45">
        <v>15926</v>
      </c>
      <c r="F11" s="45">
        <v>22202</v>
      </c>
      <c r="G11" s="45">
        <v>39946</v>
      </c>
      <c r="H11" s="45">
        <v>90086</v>
      </c>
      <c r="I11" s="45">
        <v>158878</v>
      </c>
      <c r="J11" s="45">
        <v>264850</v>
      </c>
      <c r="K11" s="45">
        <v>346906</v>
      </c>
      <c r="L11" s="45">
        <v>454379</v>
      </c>
      <c r="M11" s="63">
        <v>561142</v>
      </c>
      <c r="N11" s="56"/>
      <c r="O11" s="53">
        <f t="shared" si="0"/>
        <v>0.23496464405265208</v>
      </c>
    </row>
    <row r="12" spans="1:63" x14ac:dyDescent="0.2">
      <c r="A12" s="36" t="str">
        <f>IF(desc!$B$1=1,desc!$A22,IF(desc!$B$1=2,desc!$B22,IF(desc!$B$1=3,desc!$C22,desc!$D22)))</f>
        <v>Dont TV numérique DVB</v>
      </c>
      <c r="B12" s="31" t="s">
        <v>45</v>
      </c>
      <c r="C12" s="31" t="s">
        <v>45</v>
      </c>
      <c r="D12" s="31" t="s">
        <v>45</v>
      </c>
      <c r="E12" s="30">
        <v>196</v>
      </c>
      <c r="F12" s="30">
        <v>976</v>
      </c>
      <c r="G12" s="30">
        <v>1723</v>
      </c>
      <c r="H12" s="30">
        <v>4282</v>
      </c>
      <c r="I12" s="30">
        <v>8269</v>
      </c>
      <c r="J12" s="30">
        <v>18597</v>
      </c>
      <c r="K12" s="30">
        <v>23757</v>
      </c>
      <c r="L12" s="30">
        <v>34168</v>
      </c>
      <c r="M12" s="68">
        <v>37262</v>
      </c>
      <c r="N12" s="60"/>
      <c r="O12" s="70">
        <f t="shared" si="0"/>
        <v>9.05525638023882E-2</v>
      </c>
    </row>
    <row r="13" spans="1:63" x14ac:dyDescent="0.2">
      <c r="A13" s="36" t="str">
        <f>IF(desc!$B$1=1,desc!$A23,IF(desc!$B$1=2,desc!$B23,IF(desc!$B$1=3,desc!$C23,desc!$D23)))</f>
        <v>Dont TV par réseau IP contrôlé, IPTV</v>
      </c>
      <c r="B13" s="31" t="s">
        <v>45</v>
      </c>
      <c r="C13" s="31" t="s">
        <v>45</v>
      </c>
      <c r="D13" s="31" t="s">
        <v>45</v>
      </c>
      <c r="E13" s="30">
        <v>6121</v>
      </c>
      <c r="F13" s="30">
        <v>12100</v>
      </c>
      <c r="G13" s="30">
        <v>27229</v>
      </c>
      <c r="H13" s="30">
        <v>73252</v>
      </c>
      <c r="I13" s="30">
        <v>149867</v>
      </c>
      <c r="J13" s="30">
        <v>241601</v>
      </c>
      <c r="K13" s="30">
        <v>319838</v>
      </c>
      <c r="L13" s="30">
        <v>413756</v>
      </c>
      <c r="M13" s="68">
        <v>500728</v>
      </c>
      <c r="N13" s="60"/>
      <c r="O13" s="70">
        <f t="shared" si="0"/>
        <v>0.21020118137259641</v>
      </c>
    </row>
    <row r="14" spans="1:63" ht="25.5" x14ac:dyDescent="0.2">
      <c r="A14" s="34" t="str">
        <f>IF(desc!$B$1=1,desc!$A27,IF(desc!$B$1=2,desc!$B27,IF(desc!$B$1=3,desc!$C27,desc!$D27)))</f>
        <v>Sur raccordement virtuel (c’est-à-dire quand le raccordement physique n’est pas inclus dans votre offre de services)</v>
      </c>
      <c r="B14" s="42"/>
      <c r="C14" s="42"/>
      <c r="D14" s="42"/>
      <c r="E14" s="42"/>
      <c r="F14" s="42"/>
      <c r="G14" s="42"/>
      <c r="H14" s="42"/>
      <c r="I14" s="42"/>
      <c r="J14" s="42"/>
      <c r="K14" s="42"/>
      <c r="L14" s="42"/>
      <c r="M14" s="67"/>
      <c r="O14" s="53"/>
    </row>
    <row r="15" spans="1:63" x14ac:dyDescent="0.2">
      <c r="A15" s="35" t="str">
        <f>IF(desc!$B$1=1,desc!$A28,IF(desc!$B$1=2,desc!$B28,IF(desc!$B$1=3,desc!$C28,desc!$D28)))</f>
        <v>Nombre total de clients (au 31.12)</v>
      </c>
      <c r="B15" s="49" t="s">
        <v>45</v>
      </c>
      <c r="C15" s="47" t="s">
        <v>45</v>
      </c>
      <c r="D15" s="47" t="s">
        <v>45</v>
      </c>
      <c r="E15" s="45">
        <v>2418368</v>
      </c>
      <c r="F15" s="45">
        <v>3651127</v>
      </c>
      <c r="G15" s="45">
        <v>4747025</v>
      </c>
      <c r="H15" s="45">
        <v>5884625</v>
      </c>
      <c r="I15" s="45">
        <v>1048937</v>
      </c>
      <c r="J15" s="45">
        <v>395295</v>
      </c>
      <c r="K15" s="45">
        <v>402272</v>
      </c>
      <c r="L15" s="45">
        <v>328158</v>
      </c>
      <c r="M15" s="63">
        <v>325462</v>
      </c>
      <c r="N15" s="56"/>
      <c r="O15" s="53">
        <f t="shared" si="0"/>
        <v>-8.2155547023080346E-3</v>
      </c>
    </row>
    <row r="16" spans="1:63" x14ac:dyDescent="0.2">
      <c r="A16" s="36" t="str">
        <f>IF(desc!$B$1=1,desc!$A29,IF(desc!$B$1=2,desc!$B29,IF(desc!$B$1=3,desc!$C29,desc!$D29)))</f>
        <v>Dont TV par réseau IP contrôlé, IPTV</v>
      </c>
      <c r="B16" s="31" t="s">
        <v>45</v>
      </c>
      <c r="C16" s="32" t="s">
        <v>45</v>
      </c>
      <c r="D16" s="32" t="s">
        <v>45</v>
      </c>
      <c r="E16" s="30">
        <v>0</v>
      </c>
      <c r="F16" s="30">
        <v>1</v>
      </c>
      <c r="G16" s="30">
        <v>222</v>
      </c>
      <c r="H16" s="30">
        <v>235143</v>
      </c>
      <c r="I16" s="30">
        <v>201423</v>
      </c>
      <c r="J16" s="30">
        <v>2925</v>
      </c>
      <c r="K16" s="30">
        <v>1433</v>
      </c>
      <c r="L16" s="30">
        <v>31354</v>
      </c>
      <c r="M16" s="68">
        <v>19623</v>
      </c>
      <c r="N16" s="60"/>
      <c r="O16" s="70">
        <f t="shared" si="0"/>
        <v>-0.3741468393187472</v>
      </c>
    </row>
    <row r="17" spans="1:15" x14ac:dyDescent="0.2">
      <c r="A17" s="36" t="str">
        <f>IF(desc!$B$1=1,desc!$A30,IF(desc!$B$1=2,desc!$B30,IF(desc!$B$1=3,desc!$C30,desc!$D30)))</f>
        <v>Dont TV par réseau IP non-contrôlé, Internet i)</v>
      </c>
      <c r="B17" s="30">
        <v>1</v>
      </c>
      <c r="C17" s="30">
        <v>929227</v>
      </c>
      <c r="D17" s="30">
        <v>1616158</v>
      </c>
      <c r="E17" s="30">
        <v>2393218</v>
      </c>
      <c r="F17" s="30">
        <v>3651126</v>
      </c>
      <c r="G17" s="30">
        <v>4746803</v>
      </c>
      <c r="H17" s="30">
        <v>5649482</v>
      </c>
      <c r="I17" s="30">
        <v>847514</v>
      </c>
      <c r="J17" s="30">
        <v>392354</v>
      </c>
      <c r="K17" s="30">
        <v>400514</v>
      </c>
      <c r="L17" s="30">
        <v>283846</v>
      </c>
      <c r="M17" s="68">
        <v>279375</v>
      </c>
      <c r="N17" s="60"/>
      <c r="O17" s="70">
        <f t="shared" si="0"/>
        <v>-1.5751499052303008E-2</v>
      </c>
    </row>
    <row r="18" spans="1:15" x14ac:dyDescent="0.2">
      <c r="A18" s="34" t="str">
        <f>IF(desc!$B$1=1,desc!$A31,IF(desc!$B$1=2,desc!$B31,IF(desc!$B$1=3,desc!$C31,desc!$D31)))</f>
        <v>Sur d’autres raccordements</v>
      </c>
      <c r="B18" s="42"/>
      <c r="C18" s="42"/>
      <c r="D18" s="42"/>
      <c r="E18" s="42"/>
      <c r="F18" s="42"/>
      <c r="G18" s="42"/>
      <c r="H18" s="42"/>
      <c r="I18" s="42"/>
      <c r="J18" s="42"/>
      <c r="K18" s="42"/>
      <c r="L18" s="42"/>
      <c r="M18" s="67"/>
      <c r="O18" s="53"/>
    </row>
    <row r="19" spans="1:15" ht="25.5" x14ac:dyDescent="0.2">
      <c r="A19" s="50" t="str">
        <f>IF(desc!$B$1=1,desc!$A32,IF(desc!$B$1=2,desc!$B32,IF(desc!$B$1=3,desc!$C32,desc!$D32)))</f>
        <v>Nombre de clients au service TV fourni sur d’autres raccordements (au 31.12)   Par exemple : DVB-T, WLAN, WIMAX, PLC, autres</v>
      </c>
      <c r="B19" s="51" t="s">
        <v>45</v>
      </c>
      <c r="C19" s="51" t="s">
        <v>45</v>
      </c>
      <c r="D19" s="51" t="s">
        <v>45</v>
      </c>
      <c r="E19" s="52">
        <v>800</v>
      </c>
      <c r="F19" s="52">
        <v>1451</v>
      </c>
      <c r="G19" s="52">
        <v>20</v>
      </c>
      <c r="H19" s="52">
        <v>3820</v>
      </c>
      <c r="I19" s="52">
        <v>0</v>
      </c>
      <c r="J19" s="52">
        <v>0</v>
      </c>
      <c r="K19" s="52">
        <v>41</v>
      </c>
      <c r="L19" s="52">
        <v>6</v>
      </c>
      <c r="M19" s="69">
        <v>669</v>
      </c>
      <c r="N19" s="59"/>
      <c r="O19" s="71">
        <f t="shared" si="0"/>
        <v>110.5</v>
      </c>
    </row>
    <row r="20" spans="1:15" ht="13.15" customHeight="1" x14ac:dyDescent="0.2">
      <c r="A20" s="27" t="str">
        <f>IF(desc!$B$1=1,desc!$A36,IF(desc!$B$1=2,desc!$B36,IF(desc!$B$1=3,desc!$C36,desc!$D36)))</f>
        <v>Notes:</v>
      </c>
    </row>
    <row r="21" spans="1:15" ht="13.15" customHeight="1" x14ac:dyDescent="0.2">
      <c r="A21" s="27" t="str">
        <f>IF(desc!$B$1=1,desc!$A37,IF(desc!$B$1=2,desc!$B37,IF(desc!$B$1=3,desc!$C37,desc!$D37)))</f>
        <v>a) Cette information n'était pas collectée en 2007.</v>
      </c>
    </row>
    <row r="22" spans="1:15" ht="22.5" x14ac:dyDescent="0.2">
      <c r="A22" s="27" t="str">
        <f>IF(desc!$B$1=1,desc!$A38,IF(desc!$B$1=2,desc!$B38,IF(desc!$B$1=3,desc!$C38,desc!$D38)))</f>
        <v>b) Définition avant 2010: Télévision en temps réel / Nombre de clients (au 31.12) / Diffusion par Câble</v>
      </c>
    </row>
    <row r="23" spans="1:15" ht="13.15" customHeight="1" x14ac:dyDescent="0.2">
      <c r="A23" s="27" t="str">
        <f>IF(desc!$B$1=1,desc!$A39,IF(desc!$B$1=2,desc!$B39,IF(desc!$B$1=3,desc!$C39,desc!$D39)))</f>
        <v>d) Cette information est collectée depuis 2010</v>
      </c>
    </row>
    <row r="24" spans="1:15" ht="24" customHeight="1" x14ac:dyDescent="0.2">
      <c r="A24" s="27" t="str">
        <f>IF(desc!$B$1=1,desc!$A40,IF(desc!$B$1=2,desc!$B40,IF(desc!$B$1=3,desc!$C40,desc!$D40)))</f>
        <v>f) Définition avant 2010: Télévision, Vidéo "à la demande" / Nombre d'abonnements (au 31.12) / Diffusion par réseau IP entièrement contrôlé (Cuivre)</v>
      </c>
    </row>
    <row r="25" spans="1:15" ht="19.149999999999999" customHeight="1" x14ac:dyDescent="0.2">
      <c r="A25" s="27" t="str">
        <f>IF(desc!$B$1=1,desc!$A41,IF(desc!$B$1=2,desc!$B41,IF(desc!$B$1=3,desc!$C41,desc!$D41)))</f>
        <v>g) Définition avant 2010: Télévision en temps réel / Diffusion par réseau IP entièrement contrôlé</v>
      </c>
    </row>
    <row r="26" spans="1:15" ht="13.15" customHeight="1" x14ac:dyDescent="0.2">
      <c r="A26" s="27" t="str">
        <f>IF(desc!$B$1=1,desc!$A42,IF(desc!$B$1=2,desc!$B42,IF(desc!$B$1=3,desc!$C42,desc!$D42)))</f>
        <v xml:space="preserve">i) Définition avant 2010: Télévision en temps réel / Diffusion numérique par DSL </v>
      </c>
    </row>
    <row r="27" spans="1:15" ht="69.75" customHeight="1" x14ac:dyDescent="0.2">
      <c r="A27" s="27" t="str">
        <f>IF(desc!$B$1=1,desc!$A43,IF(desc!$B$1=2,desc!$B43,IF(desc!$B$1=3,desc!$C43,desc!$D43)))</f>
        <v>j) La forte diminution des clients pour la diffusion par câble en 2009 est essentiellement dues a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44"/>
  <sheetViews>
    <sheetView workbookViewId="0">
      <selection activeCell="A47" sqref="A47"/>
    </sheetView>
  </sheetViews>
  <sheetFormatPr baseColWidth="10" defaultRowHeight="12.75" x14ac:dyDescent="0.2"/>
  <cols>
    <col min="1" max="1" width="36.7109375" customWidth="1"/>
  </cols>
  <sheetData>
    <row r="1" spans="1:4" x14ac:dyDescent="0.2">
      <c r="A1" s="1" t="s">
        <v>4</v>
      </c>
      <c r="B1" s="1">
        <v>2</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47</v>
      </c>
      <c r="B6" t="s">
        <v>13</v>
      </c>
      <c r="C6" t="s">
        <v>76</v>
      </c>
      <c r="D6" s="1" t="s">
        <v>108</v>
      </c>
    </row>
    <row r="7" spans="1:4" x14ac:dyDescent="0.2">
      <c r="A7" s="1" t="s">
        <v>139</v>
      </c>
      <c r="B7" s="1" t="s">
        <v>46</v>
      </c>
      <c r="C7" s="1" t="s">
        <v>140</v>
      </c>
      <c r="D7" s="1" t="s">
        <v>141</v>
      </c>
    </row>
    <row r="8" spans="1:4" x14ac:dyDescent="0.2">
      <c r="A8" s="1" t="s">
        <v>47</v>
      </c>
      <c r="B8" t="s">
        <v>13</v>
      </c>
      <c r="C8" s="1" t="s">
        <v>76</v>
      </c>
      <c r="D8" s="1" t="s">
        <v>108</v>
      </c>
    </row>
    <row r="9" spans="1:4" x14ac:dyDescent="0.2">
      <c r="A9" s="1" t="s">
        <v>75</v>
      </c>
      <c r="B9" t="s">
        <v>14</v>
      </c>
      <c r="C9" s="1" t="s">
        <v>79</v>
      </c>
      <c r="D9" s="1" t="s">
        <v>111</v>
      </c>
    </row>
    <row r="10" spans="1:4" x14ac:dyDescent="0.2">
      <c r="A10" s="2" t="s">
        <v>49</v>
      </c>
      <c r="B10" s="2" t="s">
        <v>15</v>
      </c>
      <c r="C10" s="2" t="s">
        <v>77</v>
      </c>
      <c r="D10" s="2" t="s">
        <v>109</v>
      </c>
    </row>
    <row r="11" spans="1:4" x14ac:dyDescent="0.2">
      <c r="A11" t="s">
        <v>48</v>
      </c>
      <c r="B11" s="2" t="s">
        <v>16</v>
      </c>
      <c r="C11" s="2" t="s">
        <v>78</v>
      </c>
      <c r="D11" s="2" t="s">
        <v>110</v>
      </c>
    </row>
    <row r="12" spans="1:4" x14ac:dyDescent="0.2">
      <c r="A12" s="2" t="s">
        <v>50</v>
      </c>
      <c r="B12" s="2" t="s">
        <v>17</v>
      </c>
      <c r="C12" s="2" t="s">
        <v>80</v>
      </c>
      <c r="D12" s="2" t="s">
        <v>112</v>
      </c>
    </row>
    <row r="13" spans="1:4" x14ac:dyDescent="0.2">
      <c r="A13" s="2" t="s">
        <v>51</v>
      </c>
      <c r="B13" s="2" t="s">
        <v>18</v>
      </c>
      <c r="C13" s="2" t="s">
        <v>81</v>
      </c>
      <c r="D13" s="2" t="s">
        <v>113</v>
      </c>
    </row>
    <row r="14" spans="1:4" x14ac:dyDescent="0.2">
      <c r="A14" s="2" t="s">
        <v>52</v>
      </c>
      <c r="B14" s="2" t="s">
        <v>19</v>
      </c>
      <c r="C14" s="2" t="s">
        <v>82</v>
      </c>
      <c r="D14" s="2" t="s">
        <v>114</v>
      </c>
    </row>
    <row r="15" spans="1:4" x14ac:dyDescent="0.2">
      <c r="A15" s="2" t="s">
        <v>53</v>
      </c>
      <c r="B15" s="2" t="s">
        <v>20</v>
      </c>
      <c r="C15" s="2" t="s">
        <v>84</v>
      </c>
      <c r="D15" s="2" t="s">
        <v>115</v>
      </c>
    </row>
    <row r="16" spans="1:4" x14ac:dyDescent="0.2">
      <c r="A16" s="2" t="s">
        <v>54</v>
      </c>
      <c r="B16" s="2" t="s">
        <v>21</v>
      </c>
      <c r="C16" s="2" t="s">
        <v>85</v>
      </c>
      <c r="D16" s="2" t="s">
        <v>116</v>
      </c>
    </row>
    <row r="17" spans="1:4" x14ac:dyDescent="0.2">
      <c r="A17" s="2" t="s">
        <v>55</v>
      </c>
      <c r="B17" s="2" t="s">
        <v>22</v>
      </c>
      <c r="C17" s="2" t="s">
        <v>83</v>
      </c>
      <c r="D17" s="2" t="s">
        <v>117</v>
      </c>
    </row>
    <row r="18" spans="1:4" x14ac:dyDescent="0.2">
      <c r="A18" s="2" t="s">
        <v>56</v>
      </c>
      <c r="B18" s="2" t="s">
        <v>23</v>
      </c>
      <c r="C18" s="2" t="s">
        <v>86</v>
      </c>
      <c r="D18" s="2" t="s">
        <v>118</v>
      </c>
    </row>
    <row r="19" spans="1:4" x14ac:dyDescent="0.2">
      <c r="A19" s="2" t="s">
        <v>57</v>
      </c>
      <c r="B19" s="2" t="s">
        <v>24</v>
      </c>
      <c r="C19" s="2" t="s">
        <v>87</v>
      </c>
      <c r="D19" s="2" t="s">
        <v>119</v>
      </c>
    </row>
    <row r="20" spans="1:4" x14ac:dyDescent="0.2">
      <c r="A20" s="2" t="s">
        <v>50</v>
      </c>
      <c r="B20" s="2" t="s">
        <v>25</v>
      </c>
      <c r="C20" s="2" t="s">
        <v>88</v>
      </c>
      <c r="D20" s="2" t="s">
        <v>120</v>
      </c>
    </row>
    <row r="21" spans="1:4" x14ac:dyDescent="0.2">
      <c r="A21" s="2" t="s">
        <v>58</v>
      </c>
      <c r="B21" s="2" t="s">
        <v>26</v>
      </c>
      <c r="C21" s="2" t="s">
        <v>89</v>
      </c>
      <c r="D21" s="2" t="s">
        <v>121</v>
      </c>
    </row>
    <row r="22" spans="1:4" x14ac:dyDescent="0.2">
      <c r="A22" s="2" t="s">
        <v>59</v>
      </c>
      <c r="B22" s="2" t="s">
        <v>27</v>
      </c>
      <c r="C22" s="2" t="s">
        <v>90</v>
      </c>
      <c r="D22" s="2" t="s">
        <v>122</v>
      </c>
    </row>
    <row r="23" spans="1:4" x14ac:dyDescent="0.2">
      <c r="A23" s="2" t="s">
        <v>60</v>
      </c>
      <c r="B23" s="2" t="s">
        <v>28</v>
      </c>
      <c r="C23" s="2" t="s">
        <v>91</v>
      </c>
      <c r="D23" s="2" t="s">
        <v>123</v>
      </c>
    </row>
    <row r="24" spans="1:4" x14ac:dyDescent="0.2">
      <c r="A24" s="2" t="s">
        <v>61</v>
      </c>
      <c r="B24" s="2" t="s">
        <v>29</v>
      </c>
      <c r="C24" s="2" t="s">
        <v>92</v>
      </c>
      <c r="D24" s="2" t="s">
        <v>124</v>
      </c>
    </row>
    <row r="25" spans="1:4" x14ac:dyDescent="0.2">
      <c r="A25" s="2" t="s">
        <v>50</v>
      </c>
      <c r="B25" s="2" t="s">
        <v>25</v>
      </c>
      <c r="C25" s="2" t="s">
        <v>88</v>
      </c>
      <c r="D25" s="2" t="s">
        <v>120</v>
      </c>
    </row>
    <row r="26" spans="1:4" x14ac:dyDescent="0.2">
      <c r="A26" s="2" t="s">
        <v>62</v>
      </c>
      <c r="B26" s="2" t="s">
        <v>30</v>
      </c>
      <c r="C26" s="2" t="s">
        <v>93</v>
      </c>
      <c r="D26" s="2" t="s">
        <v>125</v>
      </c>
    </row>
    <row r="27" spans="1:4" x14ac:dyDescent="0.2">
      <c r="A27" s="2" t="s">
        <v>152</v>
      </c>
      <c r="B27" s="2" t="s">
        <v>31</v>
      </c>
      <c r="C27" s="2" t="s">
        <v>94</v>
      </c>
      <c r="D27" s="2" t="s">
        <v>126</v>
      </c>
    </row>
    <row r="28" spans="1:4" x14ac:dyDescent="0.2">
      <c r="A28" s="2" t="s">
        <v>50</v>
      </c>
      <c r="B28" s="2" t="s">
        <v>25</v>
      </c>
      <c r="C28" s="2" t="s">
        <v>88</v>
      </c>
      <c r="D28" s="2" t="s">
        <v>120</v>
      </c>
    </row>
    <row r="29" spans="1:4" x14ac:dyDescent="0.2">
      <c r="A29" s="2" t="s">
        <v>60</v>
      </c>
      <c r="B29" s="2" t="s">
        <v>28</v>
      </c>
      <c r="C29" s="2" t="s">
        <v>91</v>
      </c>
      <c r="D29" s="2" t="s">
        <v>123</v>
      </c>
    </row>
    <row r="30" spans="1:4" x14ac:dyDescent="0.2">
      <c r="A30" s="2" t="s">
        <v>63</v>
      </c>
      <c r="B30" s="2" t="s">
        <v>32</v>
      </c>
      <c r="C30" s="2" t="s">
        <v>95</v>
      </c>
      <c r="D30" s="2" t="s">
        <v>127</v>
      </c>
    </row>
    <row r="31" spans="1:4" x14ac:dyDescent="0.2">
      <c r="A31" s="2" t="s">
        <v>64</v>
      </c>
      <c r="B31" s="2" t="s">
        <v>33</v>
      </c>
      <c r="C31" s="2" t="s">
        <v>96</v>
      </c>
      <c r="D31" s="2" t="s">
        <v>128</v>
      </c>
    </row>
    <row r="32" spans="1:4" x14ac:dyDescent="0.2">
      <c r="A32" s="2" t="s">
        <v>65</v>
      </c>
      <c r="B32" s="2" t="s">
        <v>34</v>
      </c>
      <c r="C32" s="2" t="s">
        <v>97</v>
      </c>
      <c r="D32" s="2" t="s">
        <v>129</v>
      </c>
    </row>
    <row r="33" spans="1:4" x14ac:dyDescent="0.2">
      <c r="A33" s="2" t="s">
        <v>66</v>
      </c>
      <c r="B33" s="2" t="s">
        <v>35</v>
      </c>
      <c r="C33" s="2" t="s">
        <v>98</v>
      </c>
      <c r="D33" s="2" t="s">
        <v>130</v>
      </c>
    </row>
    <row r="34" spans="1:4" x14ac:dyDescent="0.2">
      <c r="A34" s="2" t="s">
        <v>67</v>
      </c>
      <c r="B34" s="2" t="s">
        <v>36</v>
      </c>
      <c r="C34" s="2" t="s">
        <v>99</v>
      </c>
      <c r="D34" s="2" t="s">
        <v>131</v>
      </c>
    </row>
    <row r="35" spans="1:4" x14ac:dyDescent="0.2">
      <c r="A35" s="2" t="s">
        <v>68</v>
      </c>
      <c r="B35" s="2" t="s">
        <v>37</v>
      </c>
      <c r="C35" s="2" t="s">
        <v>100</v>
      </c>
      <c r="D35" s="2" t="s">
        <v>132</v>
      </c>
    </row>
    <row r="36" spans="1:4" x14ac:dyDescent="0.2">
      <c r="A36" s="2" t="s">
        <v>150</v>
      </c>
      <c r="B36" s="2" t="s">
        <v>151</v>
      </c>
      <c r="C36" s="2" t="s">
        <v>101</v>
      </c>
      <c r="D36" s="2" t="s">
        <v>151</v>
      </c>
    </row>
    <row r="37" spans="1:4" x14ac:dyDescent="0.2">
      <c r="A37" s="2" t="s">
        <v>69</v>
      </c>
      <c r="B37" s="2" t="s">
        <v>38</v>
      </c>
      <c r="C37" s="2" t="s">
        <v>102</v>
      </c>
      <c r="D37" s="2" t="s">
        <v>133</v>
      </c>
    </row>
    <row r="38" spans="1:4" x14ac:dyDescent="0.2">
      <c r="A38" s="2" t="s">
        <v>70</v>
      </c>
      <c r="B38" s="2" t="s">
        <v>39</v>
      </c>
      <c r="C38" s="2" t="s">
        <v>103</v>
      </c>
      <c r="D38" s="2" t="s">
        <v>134</v>
      </c>
    </row>
    <row r="39" spans="1:4" x14ac:dyDescent="0.2">
      <c r="A39" s="2" t="s">
        <v>71</v>
      </c>
      <c r="B39" s="2" t="s">
        <v>40</v>
      </c>
      <c r="C39" s="2" t="s">
        <v>104</v>
      </c>
      <c r="D39" s="2" t="s">
        <v>135</v>
      </c>
    </row>
    <row r="40" spans="1:4" x14ac:dyDescent="0.2">
      <c r="A40" s="2" t="s">
        <v>72</v>
      </c>
      <c r="B40" s="2" t="s">
        <v>41</v>
      </c>
      <c r="C40" s="2" t="s">
        <v>105</v>
      </c>
      <c r="D40" s="2" t="s">
        <v>136</v>
      </c>
    </row>
    <row r="41" spans="1:4" x14ac:dyDescent="0.2">
      <c r="A41" s="2" t="s">
        <v>73</v>
      </c>
      <c r="B41" s="2" t="s">
        <v>42</v>
      </c>
      <c r="C41" s="2" t="s">
        <v>106</v>
      </c>
      <c r="D41" s="2" t="s">
        <v>137</v>
      </c>
    </row>
    <row r="42" spans="1:4" x14ac:dyDescent="0.2">
      <c r="A42" s="2" t="s">
        <v>74</v>
      </c>
      <c r="B42" s="2" t="s">
        <v>43</v>
      </c>
      <c r="C42" s="2" t="s">
        <v>107</v>
      </c>
      <c r="D42" s="2" t="s">
        <v>138</v>
      </c>
    </row>
    <row r="43" spans="1:4" x14ac:dyDescent="0.2">
      <c r="A43" s="2" t="s">
        <v>144</v>
      </c>
      <c r="B43" s="2" t="s">
        <v>143</v>
      </c>
      <c r="C43" s="2" t="s">
        <v>142</v>
      </c>
      <c r="D43" s="2" t="s">
        <v>145</v>
      </c>
    </row>
    <row r="44" spans="1:4" x14ac:dyDescent="0.2">
      <c r="A44" s="2" t="s">
        <v>148</v>
      </c>
      <c r="B44" t="s">
        <v>149</v>
      </c>
      <c r="C44" t="s">
        <v>149</v>
      </c>
      <c r="D44" t="s">
        <v>149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Intro</vt:lpstr>
      <vt:lpstr>text_SF9</vt:lpstr>
      <vt:lpstr>Tab_SF9</vt:lpstr>
      <vt:lpstr>desc</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2019-11-13T16:14:20Z</dcterms:modified>
</cp:coreProperties>
</file>