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Prod\Telcostat_dat\04_Analyse_des_données\03 Résultats\2022\def22\français\"/>
    </mc:Choice>
  </mc:AlternateContent>
  <xr:revisionPtr revIDLastSave="0" documentId="8_{E2919206-A1E6-4CE1-BD1F-E640F134166A}" xr6:coauthVersionLast="47" xr6:coauthVersionMax="47" xr10:uidLastSave="{00000000-0000-0000-0000-000000000000}"/>
  <bookViews>
    <workbookView xWindow="250" yWindow="0" windowWidth="18770" windowHeight="9960" tabRatio="698" xr2:uid="{00000000-000D-0000-FFFF-FFFF00000000}"/>
  </bookViews>
  <sheets>
    <sheet name="Intro" sheetId="1" r:id="rId1"/>
    <sheet name="Tab_SFM2" sheetId="7" r:id="rId2"/>
    <sheet name="Tab_SFM3A" sheetId="9" r:id="rId3"/>
    <sheet name="Tab_SFM3B" sheetId="11" r:id="rId4"/>
    <sheet name="Tab_SFM3C" sheetId="13" r:id="rId5"/>
    <sheet name="Tab_SFM4" sheetId="14" r:id="rId6"/>
    <sheet name="Tab_SFM5A" sheetId="10" r:id="rId7"/>
    <sheet name="Tab_SFM5B" sheetId="12" r:id="rId8"/>
    <sheet name="desc" sheetId="8" state="veryHidden" r:id="rId9"/>
  </sheets>
  <definedNames>
    <definedName name="Var._18_19" localSheetId="5">Tab_SFM4!$AA$4</definedName>
    <definedName name="Var._18_19">Tab_SFM4!$AA$4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2" l="1"/>
  <c r="AB4" i="7"/>
  <c r="AA4" i="9"/>
  <c r="A39" i="14" l="1"/>
  <c r="AA4" i="14" l="1"/>
  <c r="AA4" i="10" l="1"/>
  <c r="A22" i="11" l="1"/>
  <c r="A21" i="11"/>
  <c r="A13" i="7"/>
  <c r="A12" i="7"/>
  <c r="A11" i="7"/>
  <c r="A10" i="7"/>
  <c r="A9" i="7"/>
  <c r="A8" i="7"/>
  <c r="A21" i="7"/>
  <c r="A22" i="7"/>
  <c r="A5" i="7"/>
  <c r="A2" i="7"/>
  <c r="A1" i="7"/>
  <c r="A11" i="11" l="1"/>
  <c r="A10" i="11"/>
  <c r="A8" i="11"/>
  <c r="A9" i="11"/>
  <c r="A12" i="11"/>
  <c r="A13" i="11"/>
  <c r="A14" i="11"/>
  <c r="A15" i="11"/>
  <c r="A16" i="11"/>
  <c r="A17" i="11"/>
  <c r="A18" i="11"/>
  <c r="A19" i="11"/>
  <c r="A20" i="11"/>
  <c r="A23" i="11"/>
  <c r="A7" i="11" l="1"/>
  <c r="A30" i="12" l="1"/>
  <c r="A29" i="12"/>
  <c r="A7" i="13"/>
  <c r="A25" i="12" l="1"/>
  <c r="A26" i="12"/>
  <c r="A27" i="12"/>
  <c r="A28" i="12"/>
  <c r="A18" i="12"/>
  <c r="A19" i="12"/>
  <c r="A20" i="12"/>
  <c r="A21" i="12"/>
  <c r="A22" i="12"/>
  <c r="A23" i="12"/>
  <c r="A24" i="12"/>
  <c r="A13" i="12"/>
  <c r="A14" i="12"/>
  <c r="A15" i="12"/>
  <c r="A16" i="12"/>
  <c r="A17" i="12"/>
  <c r="A10" i="12"/>
  <c r="A11" i="12"/>
  <c r="A12" i="12"/>
  <c r="A9" i="12"/>
  <c r="A8" i="12"/>
  <c r="A7" i="12"/>
  <c r="A6" i="12"/>
  <c r="A5" i="12"/>
  <c r="A2" i="12"/>
  <c r="A1" i="12"/>
  <c r="A38" i="14"/>
  <c r="A10" i="10"/>
  <c r="A9" i="10"/>
  <c r="A8" i="10"/>
  <c r="A7" i="10"/>
  <c r="A6" i="10"/>
  <c r="A5" i="10"/>
  <c r="A2" i="10"/>
  <c r="A1" i="10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2" i="14"/>
  <c r="A1" i="14"/>
  <c r="AA4" i="13"/>
  <c r="A10" i="13"/>
  <c r="A11" i="13"/>
  <c r="A12" i="13"/>
  <c r="A13" i="13"/>
  <c r="A14" i="13"/>
  <c r="A15" i="13"/>
  <c r="A16" i="13"/>
  <c r="A17" i="13"/>
  <c r="A9" i="13"/>
  <c r="A8" i="13"/>
  <c r="A6" i="13"/>
  <c r="A5" i="13"/>
  <c r="A2" i="13"/>
  <c r="A1" i="13"/>
  <c r="AA4" i="11"/>
  <c r="A6" i="11"/>
  <c r="A5" i="11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A20" i="7"/>
  <c r="A19" i="7"/>
  <c r="A18" i="7"/>
  <c r="A17" i="7"/>
  <c r="A16" i="7"/>
  <c r="A15" i="7"/>
  <c r="A14" i="7"/>
  <c r="A7" i="7"/>
  <c r="A6" i="7"/>
  <c r="D23" i="1"/>
  <c r="D17" i="1" l="1"/>
  <c r="D18" i="1"/>
  <c r="C19" i="1"/>
  <c r="A2" i="11" l="1"/>
  <c r="A1" i="11"/>
  <c r="D22" i="1" l="1"/>
  <c r="D16" i="1"/>
  <c r="D20" i="1"/>
  <c r="C21" i="1"/>
  <c r="A1" i="9" l="1"/>
  <c r="C15" i="1" l="1"/>
  <c r="B12" i="1" l="1"/>
  <c r="C14" i="1" l="1"/>
</calcChain>
</file>

<file path=xl/sharedStrings.xml><?xml version="1.0" encoding="utf-8"?>
<sst xmlns="http://schemas.openxmlformats.org/spreadsheetml/2006/main" count="892" uniqueCount="341">
  <si>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</si>
  <si>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</si>
  <si>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</si>
  <si>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</si>
  <si>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</si>
  <si>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</si>
  <si>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</si>
  <si>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</si>
  <si>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</si>
  <si>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Wählen Sie bitte Ihre Sprache</t>
  </si>
  <si>
    <t>Choisissez votre langue s.v.p.</t>
  </si>
  <si>
    <t>Selezionare la vostra lingua p.f.</t>
  </si>
  <si>
    <t>Please choose your language</t>
  </si>
  <si>
    <t>Notes:</t>
  </si>
  <si>
    <t>Total</t>
  </si>
  <si>
    <t>a)</t>
  </si>
  <si>
    <t>b)</t>
  </si>
  <si>
    <t xml:space="preserve">Total </t>
  </si>
  <si>
    <t>a) Cette information n'était pas collectée en 1998.</t>
  </si>
  <si>
    <t xml:space="preserve">Note : </t>
  </si>
  <si>
    <t>Durchschnittliche Verbindungsdauer (in Minuten)</t>
  </si>
  <si>
    <t>Hinweis:</t>
  </si>
  <si>
    <t>Bemerkung: Aufgrund von Rundungsdifferenzen können die Summen in dieser Tabelle geringfügig vom wirklichen Wert abweichen.</t>
  </si>
  <si>
    <t>Note :</t>
  </si>
  <si>
    <t>Autres services téléphonique publics</t>
  </si>
  <si>
    <t>Andere öffentliche Telefondienste</t>
  </si>
  <si>
    <t>Altri servizi telefonici pubblici</t>
  </si>
  <si>
    <t>Other public telephone services</t>
  </si>
  <si>
    <t>2. Services de télécommunication sur numéros 0800, 084x et 0900</t>
  </si>
  <si>
    <t>3. Services de télécommunication sur numéros courts</t>
  </si>
  <si>
    <t>4. Service de renseignements des annuaires</t>
  </si>
  <si>
    <t>2.1 Numéros de services gratuits 0800 : Nombre total et durée totale des communications établies (SFM3A)</t>
  </si>
  <si>
    <t>2.2 Numéros de services 084x : Nombre total et durée totale des communications établies (SFM3B)</t>
  </si>
  <si>
    <t>2.3 Numéros de services 090x : Nombre total et durée totale des communications établies (SFM3C)</t>
  </si>
  <si>
    <t>4.2 Appels au service de renseignements des annuaires selon le numéro 18xy (SFM5B)</t>
  </si>
  <si>
    <t>Service de transcription pour malentendants</t>
  </si>
  <si>
    <t>Tableau SFM2: Autres services à travers les raccordements fixes et mobiles</t>
  </si>
  <si>
    <t>Durée moyenne des communications établies par et pour des malentendants (en minutes)</t>
  </si>
  <si>
    <t>Service de commutation pour malvoyants</t>
  </si>
  <si>
    <t>Durée moyenne des communications établies (en minutes)</t>
  </si>
  <si>
    <t>Sur réseaux fixes</t>
  </si>
  <si>
    <t>Nombre total de communications établies (en millions d'unités)</t>
  </si>
  <si>
    <t>Durée totale des communications établies (en millions de minutes)</t>
  </si>
  <si>
    <t>Durée moyenne des communications établies</t>
  </si>
  <si>
    <t>Sur réseaux mobiles</t>
  </si>
  <si>
    <t xml:space="preserve">Remarque: Dans ce tableau les sommes ne correspondent pas toujours exactement aux éléments qui les composent. Ces minimes écarts sont dus aux arrondissements. </t>
  </si>
  <si>
    <t xml:space="preserve">Tableau SFM3B: Numéros de services 084x pour appels à frais partagés (appels à gratuité partielle, pour des appels de services ou des appels par des cartes prépayées) sur des raccordements fixes et mobiles </t>
  </si>
  <si>
    <t xml:space="preserve">Tableau SFM3A: Numéros de services gratuits 0800 (appels à gratuité totale, pour des appels de services ou des appels par des cartes prépayées) sur des raccordements fixes et mobiles </t>
  </si>
  <si>
    <t>dont pour l'accès à Internet</t>
  </si>
  <si>
    <t xml:space="preserve">Tableau SFM3C: Numéros de services 090x (Premium Rate Service) sur des raccordements fixes et mobiles </t>
  </si>
  <si>
    <t xml:space="preserve">Tableau SFM4: Autres services à travers les raccordements fixes et mobiles </t>
  </si>
  <si>
    <t xml:space="preserve">Numéro 112 (Appels d’urgence) </t>
  </si>
  <si>
    <t xml:space="preserve">Numéro 117 (Police) </t>
  </si>
  <si>
    <t xml:space="preserve">Numéro 118 (Feu) </t>
  </si>
  <si>
    <t>Numéro 143 (La main tendue)</t>
  </si>
  <si>
    <t xml:space="preserve">Numéro 144 (Ambulances, appels d’urgence) </t>
  </si>
  <si>
    <t xml:space="preserve">Numéro 147 (Ligne d'aide aux enfants et aux jeunes) </t>
  </si>
  <si>
    <t>Vers les autres numéros courts</t>
  </si>
  <si>
    <t>Nombre total de communications établies vers les numéros courts</t>
  </si>
  <si>
    <t>a) Cette information n'était pas collectée avant 2003.</t>
  </si>
  <si>
    <t xml:space="preserve">Tableau SFM5A: Autres services sur raccordements fixes et mobiles </t>
  </si>
  <si>
    <t>Réseaux fixes</t>
  </si>
  <si>
    <t>Réseaux mobiles</t>
  </si>
  <si>
    <t>Nombre total d’appels à partir du réseau fixe</t>
  </si>
  <si>
    <t>Dont au 1802</t>
  </si>
  <si>
    <t>Dont au 1811</t>
  </si>
  <si>
    <t>Dont au 1813</t>
  </si>
  <si>
    <t>Dont au 1818</t>
  </si>
  <si>
    <t>Dont au 1899</t>
  </si>
  <si>
    <t>Autres 18xy</t>
  </si>
  <si>
    <t>Nombre total d’appels à partir du réseau mobile</t>
  </si>
  <si>
    <t>Nombre total d’appels à partir du réseau fixe et du réseau mobile</t>
  </si>
  <si>
    <t>b) Estimations</t>
  </si>
  <si>
    <t>a) Estimations</t>
  </si>
  <si>
    <t xml:space="preserve"> </t>
  </si>
  <si>
    <t>en % du total du réseau fixe</t>
  </si>
  <si>
    <t>en % du total du réseau mobile</t>
  </si>
  <si>
    <t>2. Festnetzdienste über 0800-, 084x- und 0900-Nummern</t>
  </si>
  <si>
    <t>2.3 Verbindungen zu 090x-Dienstnummern: Gesamtanzahl und Gesamtdauer der Verbindungen (SFM3C)</t>
  </si>
  <si>
    <t>2.2 Verbindungen zu 084x-Gebührenteilungsnummern: Gesamtanzahl und Gesamtdauer der Verbindungen (SFM3B)</t>
  </si>
  <si>
    <t>2.1 Verbindungen zu 0800-Dienstnummern: Gesamtanzahl und Gesamtdauer der Verbindungen (SFM3A)</t>
  </si>
  <si>
    <t>3.1 Gesamtanzahl der Verbindungen zu Kurznummern (für den Zeitraum 01.01. bis 31.12.) (SFM4)</t>
  </si>
  <si>
    <t>3. Festnetzdienste über Kurznummern über Festnetz- und Mobilfunkanschlüsse</t>
  </si>
  <si>
    <t>4. Verzeichnisauskunftsdienste</t>
  </si>
  <si>
    <t>Transkriptionsdienst für Hörbehindert</t>
  </si>
  <si>
    <t>Anzahl von oder für Hörbehinderte(n) hergestellte Verbindungen (in Einheiten für den Zeitraum 01.01. bis 31.12.)</t>
  </si>
  <si>
    <t>Durchschnittliche Dauer der von und für Hörbehinderte(n) hergestellten Verbindungen (in Minuten)</t>
  </si>
  <si>
    <t>Vermittlungsdienst für Sehbehinderte</t>
  </si>
  <si>
    <t>Anzahl als Sehbehinderte registrierte Personen (am 31.12.)</t>
  </si>
  <si>
    <t>Anzahl Verbindungen (in Einheiten für den Zeitraum 01.01. bis 31.12.)</t>
  </si>
  <si>
    <t>Gesamtdauer der Verbindungen (in Minuten für den Zeitraum 01.01. bis 31.12.)</t>
  </si>
  <si>
    <t>Durchschnittliche Dauer der Verbindungen (in Minuten)</t>
  </si>
  <si>
    <t>a) Diese Information wurde 1998 nicht erfasst.</t>
  </si>
  <si>
    <t xml:space="preserve">b) Diese Information wird seit 2007 nicht mehr erfasst. </t>
  </si>
  <si>
    <t>Tabelle SFM3A: Verbindungen zu 0800-Dienstnummern (kostenlos, für die Nutzung von Diensten oder für Anrufe mit vorbezahlten Karten) über Fest- und Mobilfunkanschlüsse</t>
  </si>
  <si>
    <t>Gesamtanzahl und Gesamtdauer der Verbindungen für den Zeitraum 01.01. bis 31.12.</t>
  </si>
  <si>
    <t xml:space="preserve">Festnetz </t>
  </si>
  <si>
    <t>Gesamtanzahl Verbindungen (in Millionen Einheiten)</t>
  </si>
  <si>
    <t>Gesamtdauer der Verbindungen (in Millionen Minuten)</t>
  </si>
  <si>
    <t>Mobilfunknetz</t>
  </si>
  <si>
    <t>davon für Internetzugang</t>
  </si>
  <si>
    <t>Tabelle SFM3C: Verbindungen zu 090x-Dienstnummern (Premium Rate Service) über Fest- und Mobilfunkanschlüsse</t>
  </si>
  <si>
    <t>Gesamtanzahl der Verbindungen zu Kurznummern (für den Zeitraum 01.01. bis 31.12.)</t>
  </si>
  <si>
    <t>Nummer 112 (Notruf)</t>
  </si>
  <si>
    <t>Festnetz</t>
  </si>
  <si>
    <t>Nummer 117 (Polizei)</t>
  </si>
  <si>
    <t>Nummer 118 (Feuerwehr)</t>
  </si>
  <si>
    <t>Nummer 143 (Dargebotene Hand)</t>
  </si>
  <si>
    <t>Nummer 144 (Sanitätsnotruf)</t>
  </si>
  <si>
    <t>Nummer 147 (Kinder- und Jugendnotruf)</t>
  </si>
  <si>
    <t>Andere Kurznummern</t>
  </si>
  <si>
    <t>Gesamtanzahl Verbindungen zu Kurz-nummern</t>
  </si>
  <si>
    <t>a) Diese Information wurde vor 2003 nicht erfasst.</t>
  </si>
  <si>
    <t>Gesamtzahl der Anrufe auf Verzeichnisauskunftsdienste vom 01.01. bis 31.12.</t>
  </si>
  <si>
    <t>a) Diese Information wurde vor 2007 nicht erfasst.</t>
  </si>
  <si>
    <t>b) Schätzungen</t>
  </si>
  <si>
    <t>Tabelle SFM4: Andere Dienste auf Festnetz- und Mobilfunkanschlüssen</t>
  </si>
  <si>
    <t>Tabelle SFM5B: Andere Dienste auf Festnetz- und Mobilfunkanschlüssen</t>
  </si>
  <si>
    <t>Anrufe auf Verzeichnisauskunftsdienste mit 18xy-Nummern</t>
  </si>
  <si>
    <t>Appels au service de renseignements des annuaires selon le numéro 18xy</t>
  </si>
  <si>
    <t>Gesamtzahl Anrufe aus dem Festnetz</t>
  </si>
  <si>
    <t>Davon auf die Nummer 1802</t>
  </si>
  <si>
    <t>Davon auf die Nummer 1811</t>
  </si>
  <si>
    <t>Davon auf die Nummer 1813</t>
  </si>
  <si>
    <t>Davon auf die Nummer 1818</t>
  </si>
  <si>
    <t>Davon auf die Nummer 1899</t>
  </si>
  <si>
    <t>in % des Totals Festnetz</t>
  </si>
  <si>
    <t>Andere 18xy-Nummern</t>
  </si>
  <si>
    <t>Gesamtzahl Anrufe aus dem Fest- und Mobilfunknetz</t>
  </si>
  <si>
    <t>in % des Totals Fest- und Mobilfunknetz</t>
  </si>
  <si>
    <t xml:space="preserve">Hinweis: </t>
  </si>
  <si>
    <t>a) Schätzungen</t>
  </si>
  <si>
    <t xml:space="preserve">Tabelle SFM2: Andere Dienste auf Fest- und Mobilfunknetzen </t>
  </si>
  <si>
    <t>2. Servizi di telecomunicazione tramite i numeri 0800, 084x e 0900</t>
  </si>
  <si>
    <t>4. Servizio di informazioni sugli elenchi telefonici</t>
  </si>
  <si>
    <t>Tabella SFM2: Altri servizi tramite collegamenti di rete fissa e mobile</t>
  </si>
  <si>
    <t>Servizio di trascrizione per audiolesi</t>
  </si>
  <si>
    <t>Numero di comunicazioni stabilite da e per audiolesi (in unità, per il periodo 01.01-31.12)</t>
  </si>
  <si>
    <t>Durata totale delle comunicazioni stabilite da e per audiolesi (in minuti, per il periodo 01.01-31.12)</t>
  </si>
  <si>
    <t>Durata media delle comunicazioni stabilite da e per audiolesi (in minuti)</t>
  </si>
  <si>
    <t>Servizio di commutazione per ipovedenti</t>
  </si>
  <si>
    <t>Numero di persone registrate in quanto ipovedenti (al 31.12)</t>
  </si>
  <si>
    <t>Numero di comunicazioni stabilite (in unità, per il periodo 01.01-31.12)</t>
  </si>
  <si>
    <t>Durata totale delle comunicazioni stabilite (in minuti, per il periodo 01.01-31.12)</t>
  </si>
  <si>
    <t>Durata media delle comunicazioni stabilite (in minuti)</t>
  </si>
  <si>
    <t>Osservazioni:</t>
  </si>
  <si>
    <t>a) Informazione non rilevata nel 1998.</t>
  </si>
  <si>
    <t xml:space="preserve">b) Informazione che non è più rilevata dal 2007. </t>
  </si>
  <si>
    <t>Tabella SFM3A: Numeri di servizi gratuiti 0800 (chiamate completamente gratuite, per chiamate di servizi o chiamate da carte prepagate) via collegamenti di rete fissa e mobile</t>
  </si>
  <si>
    <t>Numero totale di comunicazioni stabilite (in milioni di unità)</t>
  </si>
  <si>
    <t>Durata totale delle comunicazioni stabilite (in milioni di minuti)</t>
  </si>
  <si>
    <t>Durata media delle comunicazioni stabilite</t>
  </si>
  <si>
    <t>Su reti mobili</t>
  </si>
  <si>
    <t>Totale</t>
  </si>
  <si>
    <t>Nota bene: A causa di arrotondamenti, le somme non corrispondono sempre esattamente alla somma degli elementi riportati nella tabella.</t>
  </si>
  <si>
    <t xml:space="preserve">Tabella SFM3B: Numeri di servizi 084x per chiamate a ripartizione delle spese (chiamate parzialmente gratuite, per chiamate di servizi o chiamate tramite carte prepagate) via collegamenti di rete fissa e mobile </t>
  </si>
  <si>
    <t>di cui per l'accesso a Internet</t>
  </si>
  <si>
    <t>Tabella SFM3C: Numeri di servizi 090x (Premium Rate Service) via collegamenti di rete fissa e mobile</t>
  </si>
  <si>
    <t>Tabella SFM4: Altri servizi tramite collegamenti di rete fissa e mobile</t>
  </si>
  <si>
    <t>2. Telecommunications services on 0800, 084x and 0900 numbers</t>
  </si>
  <si>
    <t>2.1 Numeri di servizi gratuiti 0800: Numero totale di comunicazioni stabilite e durata totale (SFM3A)</t>
  </si>
  <si>
    <t>2.1 0800 numbers of free services: Total number of calls established and total duration (SFM3A)</t>
  </si>
  <si>
    <t>3. Telecommunication services on short numbers</t>
  </si>
  <si>
    <t>4. Directory enquiries service</t>
  </si>
  <si>
    <t>4.2 Calls to the directory enquiries service according to the 18xy number (SFM5B)</t>
  </si>
  <si>
    <t>Table SFM2: Other services on fixed and mobile connections</t>
  </si>
  <si>
    <t>Transcription service for the hearing-impaired</t>
  </si>
  <si>
    <t>Number of calls established by and for the hearing-impaired (in units, for the period from 01.01 to 31.12)</t>
  </si>
  <si>
    <t>Total duration of calls established by and for the hearing-impaired (in minutes, for the period from 01.01 to 31.12)</t>
  </si>
  <si>
    <t>Average duration of calls established by and for the hearing-impaired (in minutes)</t>
  </si>
  <si>
    <t>Switching service for the visually impaired</t>
  </si>
  <si>
    <t>Number of persons registered as visually impaired (as of 31.12)</t>
  </si>
  <si>
    <t>Number of calls established (in units, for the period from 01.01 to 31.12)</t>
  </si>
  <si>
    <t>Total duration of calls established (in minutes, for the period from 01.01 to 31.12)</t>
  </si>
  <si>
    <t>Table SFM3A: 0800 numbers of free services (totally free calls, for service calls or calls by prepaid cards) on fixed and mobile connections</t>
  </si>
  <si>
    <t>On fixed networks</t>
  </si>
  <si>
    <t>Total number of calls established (in millions of units)</t>
  </si>
  <si>
    <t>Total duration of calls established (in millions of minutes)</t>
  </si>
  <si>
    <t>Average duration of calls established</t>
  </si>
  <si>
    <t>On mobile networks</t>
  </si>
  <si>
    <t>Note: in this table the sums do not always correspond exactly with their constituent elements. These small differences are due to rounding up or down.</t>
  </si>
  <si>
    <t>Table SFM3C: 090x service numbers (Premium Rate Service) on fixed and mobile connections</t>
  </si>
  <si>
    <t>of which for internet access</t>
  </si>
  <si>
    <t xml:space="preserve">Table SFM4: Other services on fixed and mobile connections </t>
  </si>
  <si>
    <t>Number 112 (emergency calls)</t>
  </si>
  <si>
    <t xml:space="preserve">Number 117 (police) </t>
  </si>
  <si>
    <t xml:space="preserve">Number 118 (fire) </t>
  </si>
  <si>
    <t>Number 143 (Samaritans)</t>
  </si>
  <si>
    <t xml:space="preserve">Number 144 (ambulances, emergency calls) </t>
  </si>
  <si>
    <t xml:space="preserve">Number 147 (helpline for children and young people) </t>
  </si>
  <si>
    <t>To other short numbers</t>
  </si>
  <si>
    <t>Total number of calls made to short numbers</t>
  </si>
  <si>
    <t xml:space="preserve">Note: </t>
  </si>
  <si>
    <t>a) This information was not collected before 2003.</t>
  </si>
  <si>
    <t>Total number of calls to the directory enquiries service from 01.01 to 31.12</t>
  </si>
  <si>
    <t>Fixed network</t>
  </si>
  <si>
    <t>Mobile network</t>
  </si>
  <si>
    <t>a) This information was not collected before the 2007 statistics.</t>
  </si>
  <si>
    <t>b) Estimates</t>
  </si>
  <si>
    <t xml:space="preserve">Table SFM5A: Other services on fixed and mobile connections </t>
  </si>
  <si>
    <t xml:space="preserve">Table SFM5B: Other services on fixed and mobile connections </t>
  </si>
  <si>
    <t>Calls to the directory enquiries service according to the 18xy number</t>
  </si>
  <si>
    <t>Total number of calls from the fixed network</t>
  </si>
  <si>
    <t>of which to 1802</t>
  </si>
  <si>
    <t>of which to 1811</t>
  </si>
  <si>
    <t>of which to 1813</t>
  </si>
  <si>
    <t>of which to 1818</t>
  </si>
  <si>
    <t>of which to 1899</t>
  </si>
  <si>
    <t>Other 18xy</t>
  </si>
  <si>
    <t>Total number of calls from the mobile network</t>
  </si>
  <si>
    <t>Total number of calls from the fixed network and mobile network</t>
  </si>
  <si>
    <t xml:space="preserve">in % of the fixed network total </t>
  </si>
  <si>
    <t>in % of the mobile network total</t>
  </si>
  <si>
    <t>in % of the fixed network and mobile network total</t>
  </si>
  <si>
    <t>a) Estimates</t>
  </si>
  <si>
    <t>en % du total du réseau fixe et du réseau mobile</t>
  </si>
  <si>
    <t>in % des Totals Mobilfunknetz</t>
  </si>
  <si>
    <t>3. Servizi di telecomunicazione tramite numeri brevi</t>
  </si>
  <si>
    <t>Numero 112 (chiamate d'emerganza)</t>
  </si>
  <si>
    <t>Numero117 (polizia)</t>
  </si>
  <si>
    <t>Numero 118 (vigili del fuoco)</t>
  </si>
  <si>
    <t>Numero 143 (telefono amico)</t>
  </si>
  <si>
    <t>Numero 147 (linea di assistenza per bambini e giovani)</t>
  </si>
  <si>
    <t>Verso altri numeri brevi</t>
  </si>
  <si>
    <t>Numero totale delle comunicazioni stabilite verso i numeri brevi</t>
  </si>
  <si>
    <t>Osservazione:</t>
  </si>
  <si>
    <t>a) Informazione non rilevata prima del 2003.</t>
  </si>
  <si>
    <t>Sulle reti fisse</t>
  </si>
  <si>
    <t>Sulle reti mobili</t>
  </si>
  <si>
    <t>Reti mobili</t>
  </si>
  <si>
    <t>Reti fisse</t>
  </si>
  <si>
    <t>b) Stime</t>
  </si>
  <si>
    <t>Tabella SFM5B: Altri servizi tramite collegamenti di rete fissa e mobile</t>
  </si>
  <si>
    <t xml:space="preserve">Tableau SFM5B : Autres services sur raccordements fixes et mobiles </t>
  </si>
  <si>
    <t>Di cui al 1802</t>
  </si>
  <si>
    <t>Di cui al 1811</t>
  </si>
  <si>
    <t>Di cui al 1813</t>
  </si>
  <si>
    <t>Di cui al 1818</t>
  </si>
  <si>
    <t>Di cui al 1899</t>
  </si>
  <si>
    <t>Altri numeri 18xy</t>
  </si>
  <si>
    <t xml:space="preserve">Totale </t>
  </si>
  <si>
    <t>a) Stime</t>
  </si>
  <si>
    <t>Numero totale di chiamate dalla rete fissa</t>
  </si>
  <si>
    <t>in % del totale della rete fissa</t>
  </si>
  <si>
    <t>4.2 Anrufe auf Verzeichnisauskunftsdienste mit 18xy-Nummern (SFM5B)</t>
  </si>
  <si>
    <t>4.1 Gesamtzahl der Anrufe auf Verzeichnisauskunftsdienste vom 01.01. bis 31.12. (SFM5A)</t>
  </si>
  <si>
    <t>2.3 Numeri di servizi 090x: Numero totale di comunicazioni stabilite e durata totale (SFM3C)</t>
  </si>
  <si>
    <t>2.3 090x service numbers: Total number of calls established and total duration (SFM3C)</t>
  </si>
  <si>
    <t>2.2 Numeri di servizi 084x: Numero totale di comunicazioni stabilite e durata totale (SFM3B)</t>
  </si>
  <si>
    <t>2.2 090x service numbers: Total number of calls established and total duration (SFM3B)</t>
  </si>
  <si>
    <t>Total number of calls made to short numbers (for the period from 01.01 to 31.12)</t>
  </si>
  <si>
    <t>Numero totale di comunicazioni stabilite verso i numeri brevi (per il periodo 01.01-31.12)</t>
  </si>
  <si>
    <t>Tabella SFM5A: Altri servizi tramite collegamenti di rete fissa e mobile</t>
  </si>
  <si>
    <t>Numero totale di chiamate ai servizi d'informazione sugli elenchi dal 01.01 al 31.12</t>
  </si>
  <si>
    <t>Average duration of calls established (in minutes)</t>
  </si>
  <si>
    <t>4.2 Chiamate al servizio di informazioni degli elenchi telefonici secondo il numero 18xy (SFM5B)</t>
  </si>
  <si>
    <t>Chiamate al servizio di informazioni degli elenchi telefonici secondo il numero 18xy</t>
  </si>
  <si>
    <t>Numero totale di chiamate dalla rete mobile</t>
  </si>
  <si>
    <t>in % del totale della rete mobile</t>
  </si>
  <si>
    <t>in % del totale della rete fissa e mobile</t>
  </si>
  <si>
    <t>Tabelle SFM5A: Andere Dienste auf Festnetz- und Mobilfunkanschlüssen</t>
  </si>
  <si>
    <t>Su reti fisse</t>
  </si>
  <si>
    <t>Numero totale di chiamate dalla rete fissa e mobile</t>
  </si>
  <si>
    <t>Numero 144 (pronto soccorso, autoambulanze)</t>
  </si>
  <si>
    <t>Note:</t>
  </si>
  <si>
    <t xml:space="preserve">a) Cette information n'était pas collectée avant 2002. </t>
  </si>
  <si>
    <t>a) Diese Information wurde vor 2002 nicht erfasst.</t>
  </si>
  <si>
    <t>a) Informazione non rilevata prima del 2002.</t>
  </si>
  <si>
    <t>a) This information was not collected before 2002.</t>
  </si>
  <si>
    <r>
      <t xml:space="preserve">2010 </t>
    </r>
    <r>
      <rPr>
        <vertAlign val="superscript"/>
        <sz val="10"/>
        <color theme="1"/>
        <rFont val="Arial"/>
        <family val="2"/>
      </rPr>
      <t>b)</t>
    </r>
  </si>
  <si>
    <r>
      <t xml:space="preserve">2010 </t>
    </r>
    <r>
      <rPr>
        <vertAlign val="superscript"/>
        <sz val="10"/>
        <color theme="1"/>
        <rFont val="Arial"/>
        <family val="2"/>
      </rPr>
      <t>a)</t>
    </r>
  </si>
  <si>
    <t>Gesamtdauer der von oder für Hörbehinderte(n) hergestellten Verbindungen (in Minuten für den Zeitraum 01.01. bis 31.12.)</t>
  </si>
  <si>
    <t>Service de relais des messages courts (SMS)</t>
  </si>
  <si>
    <t>Service de relais par vidéo-téléphonie</t>
  </si>
  <si>
    <t>Nombre de communications relayées</t>
  </si>
  <si>
    <t>Durée des communications relayées</t>
  </si>
  <si>
    <t>c)</t>
  </si>
  <si>
    <t>3.1 Numero totale di comunicazioni stabilite verso i numeri brevi (per il periodo 01.01-31.12) (SFM4)</t>
  </si>
  <si>
    <t>3.1 Total number of calls made to short numbers (for the period from 01.01 to 31.12) (SFM4)</t>
  </si>
  <si>
    <t>4.1 Numero totale di chiamate al servizio di informazioni sugli elenchi telefonici per il periodo 01.01-31.12 (SFM5A)</t>
  </si>
  <si>
    <t>4.1 Total number of calls to the directory enquiries service for the period from 01.01 to 31.12 (SFM5A)</t>
  </si>
  <si>
    <t>a) This information was not collected in 1998.</t>
  </si>
  <si>
    <t xml:space="preserve">b) Cette information n'est plus collectée depuis 2007. </t>
  </si>
  <si>
    <t>b) This information has no longer been collected since 2007.</t>
  </si>
  <si>
    <t>Numero totale di comunicazioni stabilite e durata totale delle comunicazioni stabilite per il periodo 01.01-31.12</t>
  </si>
  <si>
    <t>Total number of calls established and total duration of calls established for the period from 01.01 to 31.12</t>
  </si>
  <si>
    <t>Tabelle SFM3B: Verbindungen zu 084x-Gebührenteilungsnummern (teilweise kostenlos, für die Nutzung von Diensten oder für Anrufe mit vorbezahlten Karten) über Fest- und Mobilfunkanschlüsse</t>
  </si>
  <si>
    <t>Table SFM3C: services on 084x numbers for shared-cost calls (partially free calls, for service calls or calls using pre-payment cards) using fixed and mobile connections</t>
  </si>
  <si>
    <t>Total number of calls made and total duration of calls made for the period 01.01 – 31.12</t>
  </si>
  <si>
    <t>a) Cette information n'était pas collectée avant la statistique 2007.</t>
  </si>
  <si>
    <t>a) Informazione non rilevata prima della statistica 2007.</t>
  </si>
  <si>
    <t>Gesamtzahl Anrufe aus dem Mobilfunknetz</t>
  </si>
  <si>
    <t>Dienst für Hörbehinderte und Vermittlungsdienst für Sehbehinderte</t>
  </si>
  <si>
    <t>Service pour malentendants et service de commutation pour malvoyants</t>
  </si>
  <si>
    <t>Servizio per audiolesi e Servizio di commutazione per ipovedenti</t>
  </si>
  <si>
    <t>Service for the hearing-impaired and switching service for the visually impaired</t>
  </si>
  <si>
    <t>SMS-Vermittlungsdienst</t>
  </si>
  <si>
    <t>Anzahl vermittelter SMS</t>
  </si>
  <si>
    <t>Vermittlungsdienst über Videotelefonie</t>
  </si>
  <si>
    <t>Anzahl vermittelter Verbindungen</t>
  </si>
  <si>
    <t>Dauer der vermittelten Verbindungen</t>
  </si>
  <si>
    <t>c) Diese Information wurde vor 2018 nicht erfasst.</t>
  </si>
  <si>
    <t xml:space="preserve">c) Cette information n'était pas collectée avant 2018. </t>
  </si>
  <si>
    <t>c) Informazione non rilevata prima del 2018.</t>
  </si>
  <si>
    <t>c) This information was not collected before 2018.</t>
  </si>
  <si>
    <t>Nombre de SMS relayés</t>
  </si>
  <si>
    <t>Servizio di intermediazione di messagi brevi (SMS)</t>
  </si>
  <si>
    <t>Numero di SMS inviati</t>
  </si>
  <si>
    <t>Servizio di intermediazione tramite videotelefonia</t>
  </si>
  <si>
    <t>Numero di comunicazioni trascritte</t>
  </si>
  <si>
    <t>Durata delle comunicazioni trascritte</t>
  </si>
  <si>
    <t>Short message relay service (SMS)</t>
  </si>
  <si>
    <t>Number of SMSs relayed</t>
  </si>
  <si>
    <t>Service by video-telephony</t>
  </si>
  <si>
    <t>Number of communications relayed</t>
  </si>
  <si>
    <t>Duration of communications relayed</t>
  </si>
  <si>
    <t xml:space="preserve">b) Diese Information wird seit 2018 nicht mehr erfasst. </t>
  </si>
  <si>
    <t xml:space="preserve">b) Cette information n'est plus collectée depuis 2018. </t>
  </si>
  <si>
    <t xml:space="preserve">b) Informazione che non è più rilevata dal 2018. </t>
  </si>
  <si>
    <t>b) This information has no longer been collected since 2018.</t>
  </si>
  <si>
    <t>1. Dienst für Hörbehinderte und Vermittlungsdienst für Sehbehinderte (SFM2)</t>
  </si>
  <si>
    <t>1. Service pour malentendants et service de commutation pour malvoyants (SFM2)</t>
  </si>
  <si>
    <t>1. Servizio per audiolesi e Servizio di commutazione per ipovedenti (SFM2)</t>
  </si>
  <si>
    <t>1. Service for the hearing-impaired and switching service for the visually impaired (SFM2)</t>
  </si>
  <si>
    <t>3.1 Nombre total de communications établies vers les numéros courts (pour la période du 01.01 au 31.12.) (SFM4)</t>
  </si>
  <si>
    <t>4.1 Nombre total des appels au service de renseignements des annuaires pour la période du 01.01 au 31.12. (SFM5A)</t>
  </si>
  <si>
    <t>Nombre de communications établies par et pour des malentendants (en unités, pour la période du 01.01 au 31.12.)</t>
  </si>
  <si>
    <t>Durée totale des communications établies par et pour des malentendants (en minutes, pour la période du 01.01 au 31.12.)</t>
  </si>
  <si>
    <t>Nombre personnes enregistrées comme malvoyants (au 31.12.)</t>
  </si>
  <si>
    <t>Nombre de communications établies (en unités, pour la période du 01.01 au 31.12.)</t>
  </si>
  <si>
    <t>Durée totale des communications établies (en minutes, pour la période du 01.01 au 31.12.)</t>
  </si>
  <si>
    <t>Nombre total de communications établies et durée totale des communications établies pour la période du 01.01 au 31.12.</t>
  </si>
  <si>
    <t>Nombre total de communications établies vers les numéros courts (pour la période du 01.01 au 31.12.)</t>
  </si>
  <si>
    <t>Nombre total des appels au service de renseignements des annuaires du 01.01 au 31.12.</t>
  </si>
  <si>
    <t>2020 (b)</t>
  </si>
  <si>
    <t>b) Les chiffres de 2020 sont sujets à caution, car un acteur important du marché n'a pas fourni de données cette année-là.</t>
  </si>
  <si>
    <t>b) Die Zahlen für 2020 sind fraglich, da ein wichtiger Marktteilnehmer in diesem Jahr keine Daten zur Verfügung gestellt hat.</t>
  </si>
  <si>
    <t>b) Figures for 2020 are questionable, as a major market player did not provide data for that year.</t>
  </si>
  <si>
    <t>b) I dati relativi al 2020 sono discutibili, in quanto un importante operatore di mercato non ha fornito dati per quell'anno.</t>
  </si>
  <si>
    <t>Ver. 21-22</t>
  </si>
  <si>
    <t>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</si>
</sst>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.000"/>
    <numFmt numFmtId="168" formatCode="_ * #,##0.0_ ;_ * \-#,##0.0_ ;_ * &quot;-&quot;??_ ;_ @_ "/>
    <numFmt numFmtId="169" formatCode="#,##0.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5656300546282E-2"/>
      </top>
      <bottom style="thin">
        <color theme="2" tint="-9.985656300546282E-2"/>
      </bottom>
      <diagonal/>
    </border>
    <border>
      <left/>
      <right/>
      <top style="thin">
        <color theme="2" tint="-9.9887081514938816E-2"/>
      </top>
      <bottom style="thin">
        <color theme="2" tint="-9.985656300546282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 style="thin">
        <color theme="2" tint="-9.9948118533890809E-2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/>
      <right style="thin">
        <color theme="0" tint="-0.14999847407452621"/>
      </right>
      <top/>
      <bottom style="thin">
        <color theme="2" tint="-9.9948118533890809E-2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2" tint="-9.9948118533890809E-2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48118533890809E-2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2" tint="-9.9917600024414813E-2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2" tint="-9.9887081514938816E-2"/>
      </top>
      <bottom style="thin">
        <color theme="2" tint="-9.9887081514938816E-2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NumberFormat="1" applyAlignment="1"/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/>
    <xf numFmtId="166" fontId="0" fillId="0" borderId="0" xfId="0" applyNumberFormat="1"/>
    <xf numFmtId="0" fontId="0" fillId="0" borderId="9" xfId="0" applyFont="1" applyBorder="1" applyAlignment="1" applyProtection="1">
      <alignment horizontal="left" vertical="center" wrapText="1"/>
      <protection hidden="1"/>
    </xf>
    <xf numFmtId="3" fontId="0" fillId="0" borderId="8" xfId="0" applyNumberFormat="1" applyBorder="1" applyProtection="1"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Protection="1">
      <protection locked="0"/>
    </xf>
    <xf numFmtId="0" fontId="15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16" fillId="0" borderId="0" xfId="0" applyFont="1" applyFill="1" applyProtection="1">
      <protection hidden="1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0" fillId="0" borderId="14" xfId="0" applyBorder="1" applyProtection="1"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165" fontId="0" fillId="0" borderId="8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0" fillId="0" borderId="19" xfId="0" applyFont="1" applyBorder="1" applyAlignment="1" applyProtection="1">
      <alignment horizontal="left" vertical="center" wrapText="1" inden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Font="1" applyBorder="1" applyProtection="1">
      <protection locked="0"/>
    </xf>
    <xf numFmtId="2" fontId="0" fillId="0" borderId="26" xfId="0" applyNumberFormat="1" applyFont="1" applyBorder="1" applyProtection="1">
      <protection locked="0"/>
    </xf>
    <xf numFmtId="3" fontId="0" fillId="0" borderId="25" xfId="0" applyNumberFormat="1" applyFont="1" applyBorder="1" applyProtection="1">
      <protection locked="0"/>
    </xf>
    <xf numFmtId="3" fontId="0" fillId="0" borderId="26" xfId="0" applyNumberFormat="1" applyFon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8" xfId="0" applyBorder="1" applyProtection="1">
      <protection hidden="1"/>
    </xf>
    <xf numFmtId="0" fontId="0" fillId="0" borderId="8" xfId="0" applyNumberForma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0" fontId="0" fillId="0" borderId="18" xfId="0" applyBorder="1" applyProtection="1">
      <protection hidden="1"/>
    </xf>
    <xf numFmtId="3" fontId="0" fillId="0" borderId="15" xfId="0" applyNumberFormat="1" applyBorder="1"/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alignment vertical="center" wrapText="1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3" fontId="0" fillId="0" borderId="37" xfId="0" applyNumberFormat="1" applyBorder="1" applyProtection="1"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1" fillId="0" borderId="34" xfId="0" applyFont="1" applyBorder="1" applyAlignment="1" applyProtection="1">
      <alignment vertical="center" wrapText="1"/>
      <protection hidden="1"/>
    </xf>
    <xf numFmtId="0" fontId="1" fillId="0" borderId="34" xfId="0" applyFont="1" applyBorder="1" applyProtection="1">
      <protection hidden="1"/>
    </xf>
    <xf numFmtId="3" fontId="1" fillId="0" borderId="1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15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Protection="1"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3" fontId="0" fillId="0" borderId="2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4" fontId="0" fillId="0" borderId="18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0" xfId="0" applyNumberFormat="1" applyBorder="1" applyProtection="1">
      <protection locked="0"/>
    </xf>
    <xf numFmtId="0" fontId="0" fillId="0" borderId="9" xfId="0" applyFont="1" applyBorder="1" applyAlignment="1" applyProtection="1">
      <alignment horizontal="left" vertical="center" wrapText="1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9" fontId="0" fillId="0" borderId="8" xfId="0" applyNumberFormat="1" applyFont="1" applyBorder="1" applyAlignment="1" applyProtection="1">
      <alignment horizontal="right" vertical="center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9" fontId="0" fillId="0" borderId="8" xfId="0" applyNumberFormat="1" applyBorder="1" applyProtection="1">
      <protection locked="0"/>
    </xf>
    <xf numFmtId="0" fontId="0" fillId="0" borderId="0" xfId="0" applyFill="1" applyAlignment="1">
      <alignment vertical="top"/>
    </xf>
    <xf numFmtId="10" fontId="0" fillId="0" borderId="0" xfId="0" applyNumberFormat="1"/>
    <xf numFmtId="0" fontId="0" fillId="0" borderId="4" xfId="0" applyFont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protection locked="0"/>
    </xf>
    <xf numFmtId="0" fontId="18" fillId="0" borderId="0" xfId="1" applyFill="1" applyAlignment="1" applyProtection="1">
      <alignment vertical="center"/>
      <protection hidden="1"/>
    </xf>
    <xf numFmtId="0" fontId="18" fillId="0" borderId="0" xfId="1" applyFill="1" applyAlignment="1" applyProtection="1">
      <alignment vertical="center"/>
      <protection locked="0"/>
    </xf>
    <xf numFmtId="0" fontId="18" fillId="2" borderId="0" xfId="1" applyFill="1" applyProtection="1">
      <protection locked="0"/>
    </xf>
    <xf numFmtId="0" fontId="18" fillId="0" borderId="0" xfId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8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65" fontId="0" fillId="0" borderId="7" xfId="0" applyNumberFormat="1" applyFont="1" applyBorder="1" applyAlignment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3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3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2" fontId="0" fillId="0" borderId="17" xfId="0" applyNumberFormat="1" applyBorder="1" applyAlignment="1" applyProtection="1">
      <alignment vertical="center"/>
      <protection locked="0"/>
    </xf>
    <xf numFmtId="3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2" fontId="0" fillId="0" borderId="23" xfId="0" applyNumberFormat="1" applyBorder="1" applyProtection="1"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4" fontId="0" fillId="0" borderId="2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1" fillId="0" borderId="22" xfId="0" applyFont="1" applyBorder="1" applyAlignment="1" applyProtection="1">
      <alignment horizontal="left" vertical="center" wrapText="1"/>
      <protection hidden="1"/>
    </xf>
    <xf numFmtId="167" fontId="0" fillId="0" borderId="11" xfId="0" applyNumberFormat="1" applyBorder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 shrinkToFit="1"/>
      <protection hidden="1"/>
    </xf>
    <xf numFmtId="3" fontId="2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3" fontId="23" fillId="0" borderId="0" xfId="0" applyNumberFormat="1" applyFont="1" applyBorder="1" applyAlignment="1" applyProtection="1">
      <alignment horizontal="right" vertical="top" wrapText="1"/>
      <protection locked="0"/>
    </xf>
    <xf numFmtId="2" fontId="23" fillId="0" borderId="0" xfId="0" applyNumberFormat="1" applyFont="1" applyBorder="1" applyAlignment="1" applyProtection="1">
      <alignment horizontal="right" vertical="top" wrapText="1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vertical="center"/>
      <protection locked="0"/>
    </xf>
    <xf numFmtId="169" fontId="0" fillId="0" borderId="3" xfId="0" applyNumberFormat="1" applyBorder="1" applyProtection="1"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166" fontId="24" fillId="0" borderId="0" xfId="2" applyNumberFormat="1" applyFont="1" applyAlignment="1" applyProtection="1">
      <alignment horizontal="right" vertical="top" wrapText="1"/>
      <protection locked="0"/>
    </xf>
    <xf numFmtId="166" fontId="24" fillId="0" borderId="0" xfId="2" applyNumberFormat="1" applyFont="1" applyAlignment="1" applyProtection="1">
      <alignment horizontal="right"/>
      <protection locked="0"/>
    </xf>
    <xf numFmtId="166" fontId="25" fillId="0" borderId="0" xfId="2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6" fontId="1" fillId="0" borderId="0" xfId="0" applyNumberFormat="1" applyFont="1" applyProtection="1">
      <protection locked="0"/>
    </xf>
    <xf numFmtId="3" fontId="0" fillId="0" borderId="37" xfId="0" applyNumberFormat="1" applyBorder="1"/>
    <xf numFmtId="3" fontId="0" fillId="0" borderId="14" xfId="0" applyNumberFormat="1" applyBorder="1"/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Border="1" applyProtection="1"/>
    <xf numFmtId="168" fontId="0" fillId="0" borderId="0" xfId="0" applyNumberFormat="1" applyAlignment="1" applyProtection="1">
      <alignment vertical="center"/>
      <protection locked="0"/>
    </xf>
    <xf numFmtId="2" fontId="0" fillId="0" borderId="26" xfId="0" applyNumberFormat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protection locked="0"/>
    </xf>
    <xf numFmtId="165" fontId="0" fillId="0" borderId="7" xfId="0" applyNumberFormat="1" applyFont="1" applyBorder="1" applyAlignment="1">
      <alignment horizontal="center"/>
    </xf>
    <xf numFmtId="165" fontId="0" fillId="0" borderId="38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41" xfId="0" applyNumberFormat="1" applyBorder="1" applyAlignment="1" applyProtection="1">
      <alignment vertical="center"/>
      <protection locked="0"/>
    </xf>
    <xf numFmtId="165" fontId="0" fillId="0" borderId="3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center" wrapText="1" shrinkToFi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165" fontId="1" fillId="0" borderId="38" xfId="0" applyNumberFormat="1" applyFont="1" applyBorder="1" applyAlignment="1" applyProtection="1">
      <alignment horizontal="center"/>
      <protection locked="0"/>
    </xf>
    <xf numFmtId="4" fontId="0" fillId="0" borderId="8" xfId="0" applyNumberFormat="1" applyFill="1" applyBorder="1" applyAlignment="1" applyProtection="1">
      <protection locked="0"/>
    </xf>
    <xf numFmtId="4" fontId="0" fillId="0" borderId="18" xfId="0" applyNumberFormat="1" applyFill="1" applyBorder="1" applyAlignment="1" applyProtection="1"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43" xfId="0" applyBorder="1" applyProtection="1">
      <protection locked="0"/>
    </xf>
    <xf numFmtId="165" fontId="0" fillId="0" borderId="7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2" fontId="0" fillId="0" borderId="47" xfId="0" applyNumberForma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66" fontId="0" fillId="0" borderId="44" xfId="2" applyNumberFormat="1" applyFont="1" applyBorder="1" applyAlignment="1" applyProtection="1">
      <alignment vertical="center"/>
      <protection locked="0"/>
    </xf>
    <xf numFmtId="3" fontId="0" fillId="2" borderId="25" xfId="0" applyNumberFormat="1" applyFill="1" applyBorder="1" applyProtection="1">
      <protection locked="0"/>
    </xf>
    <xf numFmtId="0" fontId="0" fillId="0" borderId="50" xfId="0" applyBorder="1" applyProtection="1">
      <protection locked="0"/>
    </xf>
    <xf numFmtId="4" fontId="0" fillId="0" borderId="43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40" xfId="0" applyNumberFormat="1" applyBorder="1" applyAlignment="1" applyProtection="1">
      <alignment horizontal="right"/>
      <protection locked="0"/>
    </xf>
    <xf numFmtId="0" fontId="1" fillId="0" borderId="52" xfId="0" applyFont="1" applyBorder="1" applyAlignment="1" applyProtection="1">
      <alignment horizontal="center"/>
      <protection locked="0"/>
    </xf>
    <xf numFmtId="4" fontId="0" fillId="0" borderId="53" xfId="0" applyNumberFormat="1" applyBorder="1" applyProtection="1">
      <protection locked="0"/>
    </xf>
    <xf numFmtId="3" fontId="0" fillId="0" borderId="51" xfId="0" applyNumberFormat="1" applyBorder="1" applyAlignment="1" applyProtection="1">
      <alignment horizontal="right"/>
      <protection locked="0"/>
    </xf>
    <xf numFmtId="4" fontId="0" fillId="0" borderId="55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51" xfId="0" applyNumberFormat="1" applyBorder="1" applyAlignment="1" applyProtection="1">
      <alignment vertical="center"/>
      <protection locked="0"/>
    </xf>
    <xf numFmtId="4" fontId="0" fillId="0" borderId="56" xfId="0" applyNumberFormat="1" applyBorder="1" applyProtection="1">
      <protection locked="0"/>
    </xf>
    <xf numFmtId="0" fontId="1" fillId="0" borderId="0" xfId="0" applyFont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57" xfId="0" applyNumberFormat="1" applyBorder="1" applyProtection="1">
      <protection locked="0"/>
    </xf>
    <xf numFmtId="3" fontId="0" fillId="0" borderId="60" xfId="0" applyNumberFormat="1" applyBorder="1" applyProtection="1">
      <protection locked="0"/>
    </xf>
    <xf numFmtId="3" fontId="0" fillId="0" borderId="60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60" xfId="0" applyNumberFormat="1" applyBorder="1" applyAlignment="1" applyProtection="1">
      <alignment vertical="center"/>
      <protection locked="0"/>
    </xf>
    <xf numFmtId="4" fontId="0" fillId="0" borderId="60" xfId="0" applyNumberFormat="1" applyBorder="1" applyAlignment="1" applyProtection="1">
      <protection locked="0"/>
    </xf>
    <xf numFmtId="3" fontId="0" fillId="0" borderId="61" xfId="0" applyNumberFormat="1" applyBorder="1" applyAlignment="1" applyProtection="1">
      <protection locked="0"/>
    </xf>
    <xf numFmtId="3" fontId="0" fillId="0" borderId="60" xfId="0" applyNumberFormat="1" applyBorder="1" applyAlignment="1" applyProtection="1">
      <alignment horizontal="right"/>
      <protection locked="0"/>
    </xf>
    <xf numFmtId="3" fontId="0" fillId="0" borderId="60" xfId="0" applyNumberFormat="1" applyFont="1" applyBorder="1" applyAlignment="1" applyProtection="1">
      <alignment vertical="center"/>
      <protection locked="0"/>
    </xf>
    <xf numFmtId="4" fontId="0" fillId="0" borderId="62" xfId="0" applyNumberFormat="1" applyBorder="1" applyAlignment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51" xfId="0" applyNumberFormat="1" applyFont="1" applyBorder="1" applyProtection="1">
      <protection locked="0"/>
    </xf>
    <xf numFmtId="3" fontId="1" fillId="0" borderId="56" xfId="0" applyNumberFormat="1" applyFont="1" applyBorder="1" applyProtection="1">
      <protection locked="0"/>
    </xf>
    <xf numFmtId="0" fontId="1" fillId="0" borderId="63" xfId="0" applyFont="1" applyBorder="1" applyAlignment="1" applyProtection="1">
      <alignment horizontal="center"/>
      <protection locked="0"/>
    </xf>
    <xf numFmtId="3" fontId="0" fillId="0" borderId="9" xfId="0" applyNumberFormat="1" applyBorder="1"/>
    <xf numFmtId="3" fontId="1" fillId="0" borderId="9" xfId="0" applyNumberFormat="1" applyFont="1" applyBorder="1"/>
    <xf numFmtId="3" fontId="0" fillId="0" borderId="9" xfId="0" applyNumberFormat="1" applyBorder="1" applyAlignment="1">
      <alignment horizontal="right"/>
    </xf>
    <xf numFmtId="3" fontId="1" fillId="0" borderId="53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9" fontId="0" fillId="0" borderId="10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3" fontId="1" fillId="0" borderId="57" xfId="0" applyNumberFormat="1" applyFont="1" applyBorder="1" applyProtection="1">
      <protection locked="0"/>
    </xf>
    <xf numFmtId="9" fontId="0" fillId="0" borderId="10" xfId="0" applyNumberFormat="1" applyFont="1" applyBorder="1" applyAlignment="1" applyProtection="1">
      <alignment vertic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2" fontId="0" fillId="0" borderId="65" xfId="0" applyNumberFormat="1" applyFont="1" applyBorder="1" applyProtection="1">
      <protection locked="0"/>
    </xf>
    <xf numFmtId="166" fontId="0" fillId="0" borderId="65" xfId="2" applyNumberFormat="1" applyFont="1" applyBorder="1" applyAlignment="1" applyProtection="1">
      <alignment horizontal="right" vertical="center"/>
      <protection locked="0"/>
    </xf>
    <xf numFmtId="164" fontId="0" fillId="0" borderId="65" xfId="2" applyNumberFormat="1" applyFont="1" applyBorder="1" applyAlignment="1" applyProtection="1">
      <alignment horizontal="right" vertical="center"/>
      <protection locked="0"/>
    </xf>
    <xf numFmtId="166" fontId="0" fillId="0" borderId="66" xfId="2" applyNumberFormat="1" applyFont="1" applyBorder="1" applyAlignment="1" applyProtection="1">
      <alignment horizontal="right" vertical="center"/>
      <protection locked="0"/>
    </xf>
    <xf numFmtId="166" fontId="0" fillId="0" borderId="67" xfId="2" applyNumberFormat="1" applyFont="1" applyBorder="1" applyAlignment="1" applyProtection="1">
      <alignment horizontal="right"/>
      <protection locked="0"/>
    </xf>
    <xf numFmtId="0" fontId="1" fillId="0" borderId="68" xfId="0" applyFont="1" applyBorder="1" applyAlignment="1" applyProtection="1">
      <alignment horizontal="center"/>
      <protection locked="0"/>
    </xf>
    <xf numFmtId="4" fontId="0" fillId="0" borderId="69" xfId="0" applyNumberFormat="1" applyBorder="1" applyProtection="1">
      <protection locked="0"/>
    </xf>
    <xf numFmtId="3" fontId="2" fillId="0" borderId="70" xfId="0" applyNumberFormat="1" applyFont="1" applyBorder="1" applyProtection="1">
      <protection locked="0"/>
    </xf>
    <xf numFmtId="3" fontId="0" fillId="0" borderId="71" xfId="0" applyNumberFormat="1" applyBorder="1" applyAlignment="1" applyProtection="1">
      <protection locked="0"/>
    </xf>
    <xf numFmtId="4" fontId="0" fillId="0" borderId="72" xfId="0" applyNumberFormat="1" applyBorder="1" applyProtection="1">
      <protection locked="0"/>
    </xf>
    <xf numFmtId="3" fontId="0" fillId="0" borderId="73" xfId="0" applyNumberFormat="1" applyBorder="1" applyAlignment="1" applyProtection="1">
      <alignment horizontal="right"/>
      <protection locked="0"/>
    </xf>
    <xf numFmtId="3" fontId="0" fillId="0" borderId="74" xfId="0" applyNumberFormat="1" applyBorder="1" applyProtection="1">
      <protection locked="0"/>
    </xf>
    <xf numFmtId="3" fontId="0" fillId="0" borderId="74" xfId="0" applyNumberFormat="1" applyBorder="1" applyAlignment="1" applyProtection="1">
      <protection locked="0"/>
    </xf>
    <xf numFmtId="3" fontId="0" fillId="0" borderId="73" xfId="0" applyNumberFormat="1" applyBorder="1" applyProtection="1">
      <protection locked="0"/>
    </xf>
    <xf numFmtId="3" fontId="0" fillId="0" borderId="75" xfId="0" applyNumberFormat="1" applyBorder="1" applyAlignment="1" applyProtection="1">
      <protection locked="0"/>
    </xf>
    <xf numFmtId="4" fontId="0" fillId="0" borderId="76" xfId="0" applyNumberFormat="1" applyBorder="1" applyProtection="1">
      <protection locked="0"/>
    </xf>
    <xf numFmtId="165" fontId="0" fillId="0" borderId="21" xfId="0" applyNumberFormat="1" applyFont="1" applyBorder="1" applyAlignment="1" applyProtection="1">
      <alignment horizontal="center" vertical="center"/>
    </xf>
    <xf numFmtId="3" fontId="0" fillId="0" borderId="43" xfId="0" applyNumberFormat="1" applyBorder="1" applyAlignment="1" applyProtection="1">
      <alignment horizontal="right" vertical="center"/>
      <protection locked="0"/>
    </xf>
    <xf numFmtId="3" fontId="0" fillId="0" borderId="77" xfId="0" applyNumberFormat="1" applyBorder="1" applyProtection="1">
      <protection locked="0"/>
    </xf>
    <xf numFmtId="169" fontId="0" fillId="0" borderId="40" xfId="0" applyNumberFormat="1" applyBorder="1" applyAlignment="1" applyProtection="1">
      <alignment horizontal="right"/>
      <protection locked="0"/>
    </xf>
    <xf numFmtId="169" fontId="0" fillId="0" borderId="51" xfId="0" applyNumberFormat="1" applyBorder="1" applyAlignment="1" applyProtection="1">
      <alignment horizontal="right"/>
      <protection locked="0"/>
    </xf>
    <xf numFmtId="3" fontId="0" fillId="0" borderId="51" xfId="0" applyNumberFormat="1" applyBorder="1" applyAlignment="1" applyProtection="1">
      <alignment horizontal="right" vertical="center"/>
      <protection locked="0"/>
    </xf>
    <xf numFmtId="0" fontId="1" fillId="0" borderId="78" xfId="0" applyFont="1" applyBorder="1" applyAlignment="1" applyProtection="1">
      <alignment horizontal="center"/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169" fontId="0" fillId="0" borderId="54" xfId="0" applyNumberFormat="1" applyBorder="1" applyAlignment="1" applyProtection="1">
      <alignment horizontal="right"/>
      <protection locked="0"/>
    </xf>
    <xf numFmtId="3" fontId="0" fillId="0" borderId="71" xfId="0" applyNumberFormat="1" applyBorder="1" applyAlignment="1" applyProtection="1">
      <alignment horizontal="right" vertical="center"/>
      <protection locked="0"/>
    </xf>
    <xf numFmtId="3" fontId="0" fillId="0" borderId="54" xfId="0" applyNumberFormat="1" applyBorder="1" applyAlignment="1" applyProtection="1">
      <alignment horizontal="right"/>
      <protection locked="0"/>
    </xf>
    <xf numFmtId="4" fontId="0" fillId="0" borderId="71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0" xfId="0" applyNumberFormat="1" applyBorder="1" applyAlignment="1" applyProtection="1">
      <alignment vertical="center"/>
      <protection locked="0"/>
    </xf>
    <xf numFmtId="4" fontId="0" fillId="0" borderId="70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3" fontId="0" fillId="0" borderId="72" xfId="0" applyNumberFormat="1" applyBorder="1" applyAlignment="1" applyProtection="1">
      <alignment vertical="center"/>
      <protection locked="0"/>
    </xf>
    <xf numFmtId="4" fontId="0" fillId="0" borderId="80" xfId="0" applyNumberFormat="1" applyBorder="1" applyProtection="1">
      <protection locked="0"/>
    </xf>
    <xf numFmtId="3" fontId="0" fillId="0" borderId="81" xfId="0" applyNumberFormat="1" applyBorder="1" applyProtection="1">
      <protection locked="0"/>
    </xf>
    <xf numFmtId="0" fontId="1" fillId="0" borderId="82" xfId="0" applyFont="1" applyFill="1" applyBorder="1" applyAlignment="1" applyProtection="1">
      <alignment horizontal="center"/>
      <protection locked="0"/>
    </xf>
    <xf numFmtId="0" fontId="0" fillId="0" borderId="83" xfId="0" applyBorder="1" applyProtection="1">
      <protection locked="0"/>
    </xf>
    <xf numFmtId="3" fontId="0" fillId="0" borderId="72" xfId="0" applyNumberFormat="1" applyBorder="1" applyAlignment="1" applyProtection="1">
      <protection locked="0"/>
    </xf>
    <xf numFmtId="3" fontId="0" fillId="0" borderId="72" xfId="0" applyNumberFormat="1" applyFill="1" applyBorder="1" applyAlignment="1" applyProtection="1">
      <alignment vertical="center"/>
      <protection locked="0"/>
    </xf>
    <xf numFmtId="4" fontId="0" fillId="0" borderId="72" xfId="0" applyNumberFormat="1" applyBorder="1" applyAlignment="1" applyProtection="1">
      <protection locked="0"/>
    </xf>
    <xf numFmtId="3" fontId="0" fillId="0" borderId="72" xfId="0" applyNumberFormat="1" applyBorder="1" applyAlignment="1" applyProtection="1">
      <alignment horizontal="right"/>
      <protection locked="0"/>
    </xf>
    <xf numFmtId="3" fontId="0" fillId="0" borderId="72" xfId="0" applyNumberFormat="1" applyFont="1" applyBorder="1" applyAlignment="1" applyProtection="1">
      <alignment vertical="center"/>
      <protection locked="0"/>
    </xf>
    <xf numFmtId="4" fontId="0" fillId="0" borderId="84" xfId="0" applyNumberFormat="1" applyBorder="1" applyAlignment="1" applyProtection="1">
      <protection locked="0"/>
    </xf>
    <xf numFmtId="0" fontId="0" fillId="0" borderId="61" xfId="0" applyBorder="1" applyProtection="1">
      <protection locked="0"/>
    </xf>
    <xf numFmtId="0" fontId="0" fillId="0" borderId="86" xfId="0" applyBorder="1" applyProtection="1"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1" fillId="0" borderId="39" xfId="0" applyFont="1" applyBorder="1" applyAlignment="1" applyProtection="1">
      <alignment vertical="center" wrapText="1"/>
      <protection hidden="1"/>
    </xf>
    <xf numFmtId="0" fontId="1" fillId="0" borderId="89" xfId="0" applyFont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3" fontId="0" fillId="0" borderId="72" xfId="0" applyNumberFormat="1" applyBorder="1"/>
    <xf numFmtId="3" fontId="1" fillId="0" borderId="72" xfId="0" applyNumberFormat="1" applyFont="1" applyBorder="1"/>
    <xf numFmtId="3" fontId="0" fillId="0" borderId="72" xfId="0" applyNumberFormat="1" applyBorder="1" applyProtection="1"/>
    <xf numFmtId="3" fontId="0" fillId="0" borderId="72" xfId="0" applyNumberFormat="1" applyBorder="1" applyAlignment="1">
      <alignment horizontal="right"/>
    </xf>
    <xf numFmtId="3" fontId="1" fillId="0" borderId="72" xfId="0" applyNumberFormat="1" applyFont="1" applyBorder="1" applyProtection="1">
      <protection locked="0"/>
    </xf>
    <xf numFmtId="3" fontId="0" fillId="0" borderId="75" xfId="0" applyNumberFormat="1" applyBorder="1" applyProtection="1">
      <protection locked="0"/>
    </xf>
    <xf numFmtId="3" fontId="1" fillId="0" borderId="90" xfId="0" applyNumberFormat="1" applyFont="1" applyBorder="1" applyProtection="1">
      <protection locked="0"/>
    </xf>
    <xf numFmtId="165" fontId="1" fillId="0" borderId="88" xfId="0" applyNumberFormat="1" applyFont="1" applyBorder="1" applyAlignment="1" applyProtection="1">
      <alignment horizontal="center"/>
      <protection locked="0"/>
    </xf>
    <xf numFmtId="166" fontId="0" fillId="0" borderId="75" xfId="2" applyNumberFormat="1" applyFont="1" applyBorder="1" applyProtection="1">
      <protection locked="0"/>
    </xf>
    <xf numFmtId="166" fontId="0" fillId="0" borderId="72" xfId="2" applyNumberFormat="1" applyFont="1" applyBorder="1" applyProtection="1">
      <protection locked="0"/>
    </xf>
    <xf numFmtId="166" fontId="1" fillId="0" borderId="91" xfId="2" applyNumberFormat="1" applyFont="1" applyBorder="1" applyProtection="1"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9" fontId="0" fillId="0" borderId="72" xfId="0" applyNumberFormat="1" applyFont="1" applyBorder="1" applyAlignment="1" applyProtection="1">
      <alignment vertical="center"/>
      <protection locked="0"/>
    </xf>
    <xf numFmtId="9" fontId="0" fillId="0" borderId="72" xfId="0" applyNumberFormat="1" applyBorder="1" applyProtection="1">
      <protection locked="0"/>
    </xf>
    <xf numFmtId="3" fontId="0" fillId="0" borderId="72" xfId="0" applyNumberFormat="1" applyFill="1" applyBorder="1" applyProtection="1">
      <protection locked="0"/>
    </xf>
    <xf numFmtId="165" fontId="0" fillId="0" borderId="72" xfId="0" applyNumberFormat="1" applyBorder="1" applyProtection="1">
      <protection locked="0"/>
    </xf>
    <xf numFmtId="3" fontId="1" fillId="0" borderId="80" xfId="0" applyNumberFormat="1" applyFont="1" applyBorder="1" applyProtection="1">
      <protection locked="0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93" xfId="0" applyNumberFormat="1" applyBorder="1" applyAlignment="1" applyProtection="1">
      <alignment vertical="center"/>
      <protection locked="0"/>
    </xf>
    <xf numFmtId="0" fontId="0" fillId="0" borderId="59" xfId="0" applyBorder="1" applyProtection="1">
      <protection locked="0"/>
    </xf>
    <xf numFmtId="0" fontId="0" fillId="0" borderId="85" xfId="0" applyBorder="1" applyProtection="1">
      <protection locked="0"/>
    </xf>
    <xf numFmtId="169" fontId="0" fillId="0" borderId="40" xfId="0" applyNumberFormat="1" applyBorder="1" applyAlignment="1" applyProtection="1">
      <alignment horizontal="center"/>
      <protection locked="0"/>
    </xf>
    <xf numFmtId="165" fontId="0" fillId="0" borderId="40" xfId="0" applyNumberFormat="1" applyFont="1" applyBorder="1" applyAlignment="1" applyProtection="1">
      <alignment horizontal="center" vertical="center"/>
    </xf>
    <xf numFmtId="164" fontId="0" fillId="0" borderId="49" xfId="0" applyNumberFormat="1" applyFill="1" applyBorder="1" applyProtection="1">
      <protection locked="0"/>
    </xf>
    <xf numFmtId="166" fontId="0" fillId="0" borderId="49" xfId="0" applyNumberFormat="1" applyBorder="1" applyAlignment="1" applyProtection="1">
      <alignment vertical="center"/>
      <protection locked="0"/>
    </xf>
    <xf numFmtId="164" fontId="0" fillId="0" borderId="49" xfId="0" applyNumberFormat="1" applyBorder="1" applyProtection="1">
      <protection locked="0"/>
    </xf>
    <xf numFmtId="2" fontId="0" fillId="0" borderId="49" xfId="0" applyNumberFormat="1" applyBorder="1" applyProtection="1">
      <protection locked="0"/>
    </xf>
    <xf numFmtId="166" fontId="0" fillId="0" borderId="49" xfId="0" applyNumberFormat="1" applyBorder="1" applyProtection="1">
      <protection locked="0"/>
    </xf>
    <xf numFmtId="2" fontId="0" fillId="0" borderId="94" xfId="0" applyNumberFormat="1" applyFont="1" applyBorder="1" applyProtection="1">
      <protection locked="0"/>
    </xf>
    <xf numFmtId="166" fontId="0" fillId="0" borderId="94" xfId="2" applyNumberFormat="1" applyFont="1" applyBorder="1" applyAlignment="1" applyProtection="1">
      <alignment horizontal="right" vertical="center"/>
      <protection locked="0"/>
    </xf>
    <xf numFmtId="164" fontId="0" fillId="0" borderId="94" xfId="2" applyNumberFormat="1" applyFont="1" applyBorder="1" applyAlignment="1" applyProtection="1">
      <alignment horizontal="right" vertical="center"/>
      <protection locked="0"/>
    </xf>
    <xf numFmtId="166" fontId="0" fillId="0" borderId="43" xfId="2" applyNumberFormat="1" applyFont="1" applyBorder="1" applyAlignment="1" applyProtection="1">
      <alignment horizontal="right" vertical="center"/>
      <protection locked="0"/>
    </xf>
    <xf numFmtId="4" fontId="0" fillId="0" borderId="58" xfId="0" applyNumberFormat="1" applyBorder="1" applyProtection="1">
      <protection locked="0"/>
    </xf>
    <xf numFmtId="3" fontId="2" fillId="0" borderId="58" xfId="0" applyNumberFormat="1" applyFont="1" applyBorder="1" applyProtection="1">
      <protection locked="0"/>
    </xf>
    <xf numFmtId="3" fontId="0" fillId="0" borderId="58" xfId="0" applyNumberFormat="1" applyBorder="1" applyAlignment="1" applyProtection="1">
      <protection locked="0"/>
    </xf>
    <xf numFmtId="3" fontId="0" fillId="0" borderId="58" xfId="0" applyNumberFormat="1" applyBorder="1" applyAlignment="1" applyProtection="1">
      <alignment horizontal="right"/>
      <protection locked="0"/>
    </xf>
    <xf numFmtId="3" fontId="0" fillId="0" borderId="58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75" xfId="0" applyNumberFormat="1" applyBorder="1" applyProtection="1">
      <protection locked="0"/>
    </xf>
    <xf numFmtId="3" fontId="2" fillId="0" borderId="75" xfId="0" applyNumberFormat="1" applyFont="1" applyBorder="1" applyProtection="1">
      <protection locked="0"/>
    </xf>
    <xf numFmtId="3" fontId="0" fillId="0" borderId="75" xfId="0" applyNumberFormat="1" applyBorder="1" applyAlignment="1" applyProtection="1">
      <alignment horizontal="right"/>
      <protection locked="0"/>
    </xf>
    <xf numFmtId="4" fontId="0" fillId="0" borderId="90" xfId="0" applyNumberFormat="1" applyBorder="1" applyProtection="1">
      <protection locked="0"/>
    </xf>
    <xf numFmtId="3" fontId="0" fillId="0" borderId="96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4" fontId="0" fillId="0" borderId="59" xfId="0" applyNumberFormat="1" applyBorder="1" applyProtection="1">
      <protection locked="0"/>
    </xf>
    <xf numFmtId="169" fontId="0" fillId="0" borderId="81" xfId="0" applyNumberFormat="1" applyBorder="1" applyAlignment="1" applyProtection="1">
      <alignment horizontal="right"/>
      <protection locked="0"/>
    </xf>
    <xf numFmtId="3" fontId="0" fillId="0" borderId="73" xfId="0" applyNumberFormat="1" applyBorder="1" applyAlignment="1" applyProtection="1">
      <alignment horizontal="right" vertical="center"/>
      <protection locked="0"/>
    </xf>
    <xf numFmtId="3" fontId="0" fillId="0" borderId="81" xfId="0" applyNumberFormat="1" applyBorder="1" applyAlignment="1" applyProtection="1">
      <alignment horizontal="right"/>
      <protection locked="0"/>
    </xf>
    <xf numFmtId="4" fontId="0" fillId="0" borderId="73" xfId="0" applyNumberFormat="1" applyBorder="1" applyProtection="1">
      <protection locked="0"/>
    </xf>
    <xf numFmtId="3" fontId="0" fillId="0" borderId="97" xfId="0" applyNumberFormat="1" applyBorder="1" applyProtection="1">
      <protection locked="0"/>
    </xf>
    <xf numFmtId="4" fontId="0" fillId="0" borderId="91" xfId="0" applyNumberFormat="1" applyBorder="1" applyProtection="1">
      <protection locked="0"/>
    </xf>
    <xf numFmtId="1" fontId="0" fillId="0" borderId="59" xfId="0" applyNumberFormat="1" applyBorder="1" applyProtection="1">
      <protection locked="0"/>
    </xf>
    <xf numFmtId="2" fontId="0" fillId="0" borderId="58" xfId="0" applyNumberFormat="1" applyBorder="1" applyProtection="1">
      <protection locked="0"/>
    </xf>
    <xf numFmtId="2" fontId="0" fillId="0" borderId="59" xfId="0" applyNumberFormat="1" applyBorder="1" applyProtection="1">
      <protection locked="0"/>
    </xf>
    <xf numFmtId="1" fontId="0" fillId="0" borderId="43" xfId="0" applyNumberFormat="1" applyBorder="1" applyProtection="1">
      <protection locked="0"/>
    </xf>
    <xf numFmtId="2" fontId="0" fillId="0" borderId="95" xfId="0" applyNumberFormat="1" applyBorder="1" applyProtection="1">
      <protection locked="0"/>
    </xf>
    <xf numFmtId="0" fontId="0" fillId="0" borderId="73" xfId="0" applyBorder="1" applyProtection="1">
      <protection locked="0"/>
    </xf>
    <xf numFmtId="1" fontId="0" fillId="0" borderId="72" xfId="0" applyNumberFormat="1" applyBorder="1" applyProtection="1">
      <protection locked="0"/>
    </xf>
    <xf numFmtId="2" fontId="0" fillId="0" borderId="75" xfId="0" applyNumberFormat="1" applyBorder="1" applyProtection="1">
      <protection locked="0"/>
    </xf>
    <xf numFmtId="2" fontId="0" fillId="0" borderId="72" xfId="0" applyNumberFormat="1" applyBorder="1" applyProtection="1">
      <protection locked="0"/>
    </xf>
    <xf numFmtId="1" fontId="0" fillId="0" borderId="73" xfId="0" applyNumberFormat="1" applyBorder="1" applyProtection="1">
      <protection locked="0"/>
    </xf>
    <xf numFmtId="2" fontId="0" fillId="0" borderId="90" xfId="0" applyNumberFormat="1" applyBorder="1" applyProtection="1">
      <protection locked="0"/>
    </xf>
    <xf numFmtId="0" fontId="0" fillId="0" borderId="58" xfId="0" applyBorder="1" applyProtection="1">
      <protection locked="0"/>
    </xf>
    <xf numFmtId="3" fontId="0" fillId="0" borderId="59" xfId="0" applyNumberFormat="1" applyBorder="1"/>
    <xf numFmtId="3" fontId="1" fillId="0" borderId="59" xfId="0" applyNumberFormat="1" applyFont="1" applyBorder="1"/>
    <xf numFmtId="3" fontId="0" fillId="0" borderId="59" xfId="0" applyNumberFormat="1" applyBorder="1" applyProtection="1"/>
    <xf numFmtId="3" fontId="0" fillId="0" borderId="59" xfId="0" applyNumberFormat="1" applyBorder="1" applyAlignment="1">
      <alignment horizontal="right"/>
    </xf>
    <xf numFmtId="3" fontId="1" fillId="0" borderId="59" xfId="0" applyNumberFormat="1" applyFont="1" applyBorder="1" applyProtection="1">
      <protection locked="0"/>
    </xf>
    <xf numFmtId="0" fontId="0" fillId="0" borderId="75" xfId="0" applyBorder="1" applyProtection="1">
      <protection locked="0"/>
    </xf>
    <xf numFmtId="3" fontId="1" fillId="0" borderId="91" xfId="0" applyNumberFormat="1" applyFont="1" applyBorder="1" applyProtection="1">
      <protection locked="0"/>
    </xf>
    <xf numFmtId="0" fontId="8" fillId="0" borderId="0" xfId="0" applyFont="1" applyAlignment="1" applyProtection="1">
      <alignment wrapText="1"/>
      <protection hidden="1"/>
    </xf>
    <xf numFmtId="166" fontId="0" fillId="0" borderId="58" xfId="2" applyNumberFormat="1" applyFont="1" applyBorder="1" applyProtection="1">
      <protection locked="0"/>
    </xf>
    <xf numFmtId="166" fontId="1" fillId="0" borderId="95" xfId="2" applyNumberFormat="1" applyFont="1" applyBorder="1" applyProtection="1">
      <protection locked="0"/>
    </xf>
    <xf numFmtId="166" fontId="1" fillId="0" borderId="90" xfId="2" applyNumberFormat="1" applyFont="1" applyBorder="1" applyProtection="1">
      <protection locked="0"/>
    </xf>
    <xf numFmtId="9" fontId="0" fillId="0" borderId="59" xfId="0" applyNumberFormat="1" applyFont="1" applyBorder="1" applyAlignment="1" applyProtection="1">
      <alignment vertical="center"/>
      <protection locked="0"/>
    </xf>
    <xf numFmtId="9" fontId="0" fillId="0" borderId="59" xfId="0" applyNumberFormat="1" applyBorder="1" applyProtection="1">
      <protection locked="0"/>
    </xf>
    <xf numFmtId="3" fontId="0" fillId="0" borderId="59" xfId="0" applyNumberFormat="1" applyFill="1" applyBorder="1" applyProtection="1">
      <protection locked="0"/>
    </xf>
    <xf numFmtId="165" fontId="0" fillId="0" borderId="59" xfId="0" applyNumberFormat="1" applyBorder="1" applyProtection="1">
      <protection locked="0"/>
    </xf>
    <xf numFmtId="3" fontId="0" fillId="0" borderId="79" xfId="0" applyNumberFormat="1" applyBorder="1" applyAlignment="1" applyProtection="1">
      <alignment vertical="center"/>
      <protection locked="0"/>
    </xf>
    <xf numFmtId="0" fontId="0" fillId="0" borderId="70" xfId="0" applyBorder="1" applyProtection="1">
      <protection locked="0"/>
    </xf>
    <xf numFmtId="166" fontId="0" fillId="0" borderId="98" xfId="2" applyNumberFormat="1" applyFont="1" applyBorder="1" applyAlignment="1" applyProtection="1">
      <alignment horizontal="right"/>
      <protection locked="0"/>
    </xf>
    <xf numFmtId="2" fontId="0" fillId="0" borderId="99" xfId="0" applyNumberFormat="1" applyFont="1" applyBorder="1" applyProtection="1">
      <protection locked="0"/>
    </xf>
    <xf numFmtId="166" fontId="0" fillId="0" borderId="99" xfId="2" applyNumberFormat="1" applyFont="1" applyBorder="1" applyAlignment="1" applyProtection="1">
      <alignment horizontal="right" vertical="center"/>
      <protection locked="0"/>
    </xf>
    <xf numFmtId="164" fontId="0" fillId="0" borderId="99" xfId="2" applyNumberFormat="1" applyFont="1" applyBorder="1" applyAlignment="1" applyProtection="1">
      <alignment horizontal="right" vertical="center"/>
      <protection locked="0"/>
    </xf>
    <xf numFmtId="166" fontId="0" fillId="0" borderId="71" xfId="2" applyNumberFormat="1" applyFont="1" applyBorder="1" applyAlignment="1" applyProtection="1">
      <alignment horizontal="right" vertical="center"/>
      <protection locked="0"/>
    </xf>
    <xf numFmtId="166" fontId="0" fillId="0" borderId="62" xfId="2" applyNumberFormat="1" applyFont="1" applyBorder="1" applyAlignment="1" applyProtection="1">
      <alignment horizontal="right"/>
      <protection locked="0"/>
    </xf>
    <xf numFmtId="3" fontId="0" fillId="0" borderId="75" xfId="0" applyNumberFormat="1" applyBorder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57150</xdr:rowOff>
        </xdr:from>
        <xdr:to>
          <xdr:col>5</xdr:col>
          <xdr:colOff>641350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25"/>
  <sheetViews>
    <sheetView showGridLines="0" showRowColHeaders="0" tabSelected="1" zoomScaleNormal="100" workbookViewId="0">
      <selection activeCell="D104" sqref="D104"/>
    </sheetView>
  </sheetViews>
  <sheetFormatPr baseColWidth="10" defaultColWidth="11.54296875" defaultRowHeight="12.5" x14ac:dyDescent="0.25"/>
  <cols>
    <col min="1" max="1" width="4.26953125" style="3" customWidth="1"/>
    <col min="2" max="2" width="8" style="3" customWidth="1"/>
    <col min="3" max="3" width="4.26953125" style="3" customWidth="1"/>
    <col min="4" max="7" width="11.54296875" style="3"/>
    <col min="8" max="8" width="11.54296875" style="3" customWidth="1"/>
    <col min="9" max="16384" width="11.54296875" style="3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" customHeight="1" x14ac:dyDescent="0.25">
      <c r="A7" s="7"/>
      <c r="B7" s="13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5">
      <c r="A8" s="7"/>
      <c r="B8" s="13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 x14ac:dyDescent="0.25">
      <c r="A9" s="7"/>
      <c r="B9" s="13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 x14ac:dyDescent="0.25">
      <c r="A10" s="7"/>
      <c r="B10" s="14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x14ac:dyDescent="0.3">
      <c r="A12" s="7"/>
      <c r="B12" s="16" t="str">
        <f>IF(desc!$B$1=1,desc!$A$6,IF(desc!$B$1=2,desc!$B$6,IF(desc!$B$1=3,desc!$C$6,desc!$D$6)))</f>
        <v>Autres services téléphonique publics</v>
      </c>
      <c r="C12" s="1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" x14ac:dyDescent="0.3">
      <c r="A13" s="7"/>
      <c r="B13" s="18"/>
      <c r="C13" s="1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4" customFormat="1" ht="20.65" customHeight="1" x14ac:dyDescent="0.25">
      <c r="A14" s="60"/>
      <c r="B14" s="61"/>
      <c r="C14" s="62" t="str">
        <f>IF(desc!$B$1=1,desc!$A$7,IF(desc!$B$1=2,desc!$B$7,IF(desc!$B$1=3,desc!$C$7,desc!$D$7)))</f>
        <v>1. Service pour malentendants et service de commutation pour malvoyants (SFM2)</v>
      </c>
      <c r="D14" s="127"/>
      <c r="E14" s="128"/>
      <c r="F14" s="128"/>
      <c r="G14" s="128"/>
      <c r="H14" s="128"/>
      <c r="I14" s="128"/>
      <c r="J14" s="128"/>
      <c r="K14" s="128"/>
      <c r="L14" s="128"/>
      <c r="M14" s="60"/>
      <c r="N14" s="60"/>
      <c r="O14" s="60"/>
      <c r="P14" s="60"/>
      <c r="Q14" s="60"/>
    </row>
    <row r="15" spans="1:17" s="24" customFormat="1" ht="20.65" customHeight="1" x14ac:dyDescent="0.25">
      <c r="A15" s="60"/>
      <c r="B15" s="160"/>
      <c r="C15" s="62" t="str">
        <f>IF(desc!$B$1=1,desc!$A8,IF(desc!$B$1=2,desc!$B8,IF(desc!$B$1=3,desc!$C8,desc!$D8)))</f>
        <v>2. Services de télécommunication sur numéros 0800, 084x et 0900</v>
      </c>
      <c r="D15" s="161"/>
      <c r="E15" s="3"/>
      <c r="F15" s="3"/>
      <c r="G15" s="3"/>
      <c r="K15" s="60"/>
      <c r="L15" s="60"/>
      <c r="M15" s="60"/>
      <c r="N15" s="60"/>
      <c r="O15" s="60"/>
      <c r="P15" s="60"/>
      <c r="Q15" s="60"/>
    </row>
    <row r="16" spans="1:17" ht="14" x14ac:dyDescent="0.3">
      <c r="A16" s="7"/>
      <c r="B16" s="162"/>
      <c r="C16" s="18"/>
      <c r="D16" s="46" t="str">
        <f>IF(desc!$B$1=1,desc!$A9,IF(desc!$B$1=2,desc!$B9,IF(desc!$B$1=3,desc!$C9,desc!$D9)))</f>
        <v>2.1 Numéros de services gratuits 0800 : Nombre total et durée totale des communications établies (SFM3A)</v>
      </c>
      <c r="E16" s="130"/>
      <c r="F16" s="130"/>
      <c r="G16" s="130"/>
      <c r="H16" s="59"/>
      <c r="I16" s="59"/>
      <c r="J16" s="59"/>
      <c r="K16" s="59"/>
      <c r="L16" s="59"/>
      <c r="M16" s="7"/>
      <c r="N16" s="7"/>
      <c r="O16" s="7"/>
      <c r="P16" s="7"/>
      <c r="Q16" s="7"/>
    </row>
    <row r="17" spans="1:17" ht="14" x14ac:dyDescent="0.3">
      <c r="A17" s="7"/>
      <c r="B17" s="162"/>
      <c r="C17" s="18"/>
      <c r="D17" s="46" t="str">
        <f>IF(desc!$B$1=1,desc!$A10,IF(desc!$B$1=2,desc!$B10,IF(desc!$B$1=3,desc!$C10,desc!$D10)))</f>
        <v>2.2 Numéros de services 084x : Nombre total et durée totale des communications établies (SFM3B)</v>
      </c>
      <c r="E17" s="130"/>
      <c r="F17" s="130"/>
      <c r="G17" s="130"/>
      <c r="H17" s="130"/>
      <c r="I17" s="59"/>
      <c r="J17" s="59"/>
      <c r="K17" s="59"/>
      <c r="L17" s="59"/>
      <c r="M17" s="7"/>
      <c r="N17" s="7"/>
      <c r="O17" s="7"/>
      <c r="P17" s="7"/>
      <c r="Q17" s="7"/>
    </row>
    <row r="18" spans="1:17" ht="14" x14ac:dyDescent="0.3">
      <c r="A18" s="7"/>
      <c r="B18" s="162"/>
      <c r="C18" s="18"/>
      <c r="D18" s="46" t="str">
        <f>IF(desc!$B$1=1,desc!$A11,IF(desc!$B$1=2,desc!$B11,IF(desc!$B$1=3,desc!$C11,desc!$D11)))</f>
        <v>2.3 Numéros de services 090x : Nombre total et durée totale des communications établies (SFM3C)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7"/>
      <c r="P18" s="7"/>
      <c r="Q18" s="7"/>
    </row>
    <row r="19" spans="1:17" s="24" customFormat="1" ht="20.65" customHeight="1" x14ac:dyDescent="0.25">
      <c r="A19" s="60"/>
      <c r="B19" s="160"/>
      <c r="C19" s="62" t="str">
        <f>IF(desc!$B$1=1,desc!$A12,IF(desc!$B$1=2,desc!$B12,IF(desc!$B$1=3,desc!$C12,desc!$D12)))</f>
        <v>3. Services de télécommunication sur numéros courts</v>
      </c>
      <c r="D19" s="161"/>
      <c r="E19" s="3"/>
      <c r="F19" s="3"/>
      <c r="G19" s="3"/>
      <c r="H19" s="3"/>
      <c r="I19" s="3"/>
      <c r="J19" s="63"/>
      <c r="K19" s="60"/>
      <c r="L19" s="60"/>
      <c r="M19" s="60"/>
      <c r="N19" s="60"/>
      <c r="O19" s="60"/>
      <c r="P19" s="60"/>
      <c r="Q19" s="60"/>
    </row>
    <row r="20" spans="1:17" ht="14" x14ac:dyDescent="0.3">
      <c r="A20" s="7"/>
      <c r="B20" s="163"/>
      <c r="C20" s="18"/>
      <c r="D20" s="46" t="str">
        <f>IF(desc!$B$1=1,desc!$A13,IF(desc!$B$1=2,desc!$B13,IF(desc!$B$1=3,desc!$C13,desc!$D13)))</f>
        <v>3.1 Nombre total de communications établies vers les numéros courts (pour la période du 01.01 au 31.12.) (SFM4)</v>
      </c>
      <c r="E20" s="130"/>
      <c r="F20" s="130"/>
      <c r="G20" s="130"/>
      <c r="H20" s="59"/>
      <c r="I20" s="129"/>
      <c r="J20" s="129"/>
      <c r="K20" s="59"/>
      <c r="L20" s="7"/>
      <c r="M20" s="7"/>
      <c r="N20" s="7"/>
      <c r="O20" s="7"/>
      <c r="P20" s="7"/>
      <c r="Q20" s="7"/>
    </row>
    <row r="21" spans="1:17" ht="20.65" customHeight="1" x14ac:dyDescent="0.3">
      <c r="A21" s="7"/>
      <c r="B21" s="18"/>
      <c r="C21" s="19" t="str">
        <f>IF(desc!$B$1=1,desc!$A14,IF(desc!$B$1=2,desc!$B14,IF(desc!$B$1=3,desc!$C14,desc!$D14)))</f>
        <v>4. Service de renseignements des annuaires</v>
      </c>
      <c r="D21" s="46"/>
      <c r="E21" s="7"/>
      <c r="F21" s="7"/>
      <c r="G21" s="7"/>
      <c r="H21" s="7"/>
      <c r="I21" s="64"/>
      <c r="J21" s="64"/>
      <c r="K21" s="7"/>
      <c r="L21" s="7"/>
      <c r="M21" s="7"/>
      <c r="N21" s="7"/>
      <c r="O21" s="7"/>
      <c r="P21" s="7"/>
      <c r="Q21" s="7"/>
    </row>
    <row r="22" spans="1:17" ht="14" x14ac:dyDescent="0.3">
      <c r="A22" s="7"/>
      <c r="B22" s="18"/>
      <c r="C22" s="18"/>
      <c r="D22" s="46" t="str">
        <f>IF(desc!$B$1=1,desc!$A15,IF(desc!$B$1=2,desc!$B15,IF(desc!$B$1=3,desc!$C15,desc!$D15)))</f>
        <v>4.1 Nombre total des appels au service de renseignements des annuaires pour la période du 01.01 au 31.12. (SFM5A)</v>
      </c>
      <c r="E22" s="130"/>
      <c r="F22" s="130"/>
      <c r="G22" s="130"/>
      <c r="H22" s="130"/>
      <c r="I22" s="129"/>
      <c r="J22" s="129"/>
      <c r="K22" s="130"/>
      <c r="L22" s="130"/>
    </row>
    <row r="23" spans="1:17" ht="14" x14ac:dyDescent="0.3">
      <c r="A23" s="7"/>
      <c r="B23" s="18"/>
      <c r="C23" s="18"/>
      <c r="D23" s="46" t="str">
        <f>IF(desc!$B$1=1,desc!$A16,IF(desc!$B$1=2,desc!$B16,IF(desc!$B$1=3,desc!$C16,desc!$D16)))</f>
        <v>4.2 Appels au service de renseignements des annuaires selon le numéro 18xy (SFM5B)</v>
      </c>
      <c r="E23" s="59"/>
      <c r="F23" s="59"/>
      <c r="G23" s="59"/>
      <c r="H23" s="129"/>
      <c r="I23" s="129"/>
      <c r="J23" s="129"/>
      <c r="K23" s="130"/>
      <c r="L23" s="130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64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sheet="1" formatCells="0" formatColumns="0" formatRows="0" insertColumns="0" insertRows="0" insertHyperlinks="0" deleteColumns="0" deleteRows="0" sort="0" autoFilter="0" pivotTables="0"/>
  <hyperlinks>
    <hyperlink ref="D18:N18" location="Tab_SF3B!A1" display="Tab_SF3B!A1" xr:uid="{00000000-0004-0000-0000-000000000000}"/>
    <hyperlink ref="C14:L14" location="Tab_SFM2!A1" display="Tab_SFM2!A1" xr:uid="{00000000-0004-0000-0000-000001000000}"/>
    <hyperlink ref="D16:L16" location="Tab_SFM3A!A1" display="Tab_SFM3A!A1" xr:uid="{00000000-0004-0000-0000-000002000000}"/>
    <hyperlink ref="D17:L17" location="Tab_SFM3B!A1" display="Tab_SFM3B!A1" xr:uid="{00000000-0004-0000-0000-000003000000}"/>
    <hyperlink ref="D18:L18" location="Tab_SFM3C!A1" display="Tab_SFM3C!A1" xr:uid="{00000000-0004-0000-0000-000004000000}"/>
    <hyperlink ref="D20:K20" location="Tab_SFM4!A1" display="Tab_SFM4!A1" xr:uid="{00000000-0004-0000-0000-000005000000}"/>
    <hyperlink ref="D22:L22" location="Tab_SFM5A!A1" display="Tab_SFM5A!A1" xr:uid="{00000000-0004-0000-0000-000006000000}"/>
    <hyperlink ref="D23:L23" location="Tab_SFM5B!A1" display="Tab_SFM5B!A1" xr:uid="{00000000-0004-0000-0000-000007000000}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209550</xdr:colOff>
                    <xdr:row>7</xdr:row>
                    <xdr:rowOff>57150</xdr:rowOff>
                  </from>
                  <to>
                    <xdr:col>5</xdr:col>
                    <xdr:colOff>641350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AB28"/>
  <sheetViews>
    <sheetView showGridLines="0" workbookViewId="0">
      <pane xSplit="1" ySplit="4" topLeftCell="V5" activePane="bottomRight" state="frozen"/>
      <selection pane="topRight" activeCell="B1" sqref="B1"/>
      <selection pane="bottomLeft" activeCell="A7" sqref="A7"/>
      <selection pane="bottomRight" activeCell="A123" sqref="A123"/>
    </sheetView>
  </sheetViews>
  <sheetFormatPr baseColWidth="10" defaultColWidth="11.54296875" defaultRowHeight="12.5" x14ac:dyDescent="0.25"/>
  <cols>
    <col min="1" max="1" width="54.453125" style="3" customWidth="1"/>
    <col min="2" max="14" width="11.54296875" style="3" customWidth="1"/>
    <col min="15" max="19" width="11.54296875" style="3"/>
    <col min="20" max="23" width="10.7265625" style="3" customWidth="1"/>
    <col min="24" max="16384" width="11.54296875" style="3"/>
  </cols>
  <sheetData>
    <row r="1" spans="1:28" ht="34.9" customHeight="1" x14ac:dyDescent="0.25">
      <c r="A1" s="170" t="str">
        <f>IF(desc!$B$1=1,desc!$A17,IF(desc!$B$1=2,desc!$B17,IF(desc!$B$1=3,desc!$C17,desc!$D17)))</f>
        <v>Tableau SFM2: Autres services à travers les raccordements fixes et mobiles</v>
      </c>
    </row>
    <row r="2" spans="1:28" ht="26.65" customHeight="1" x14ac:dyDescent="0.25">
      <c r="A2" s="210" t="str">
        <f>IF(desc!$B$1=1,desc!$A18,IF(desc!$B$1=2,desc!$B18,IF(desc!$B$1=3,desc!$C18,desc!$D18)))</f>
        <v>Service pour malentendants et service de commutation pour malvoyants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8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8" ht="13.15" customHeight="1" x14ac:dyDescent="0.3">
      <c r="A4" s="25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V4" s="225">
        <v>2018</v>
      </c>
      <c r="W4" s="266">
        <v>2019</v>
      </c>
      <c r="X4" s="266">
        <v>2020</v>
      </c>
      <c r="Y4" s="289">
        <v>2021</v>
      </c>
      <c r="Z4" s="222">
        <v>2022</v>
      </c>
      <c r="AB4" s="58" t="str">
        <f>IF(desc!$B$1=1,desc!$A37,IF(desc!$B$1=2,desc!$B37,IF(desc!$B$1=3,desc!$C37,desc!$D37)))</f>
        <v>Var. 21-22</v>
      </c>
    </row>
    <row r="5" spans="1:28" ht="13" x14ac:dyDescent="0.25">
      <c r="A5" s="33" t="str">
        <f>IF(desc!$B$1=1,desc!$A19,IF(desc!$B$1=2,desc!$B19,IF(desc!$B$1=3,desc!$C19,desc!$D19)))</f>
        <v>Service de transcription pour malentendants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267"/>
      <c r="X5" s="267"/>
      <c r="Y5" s="401"/>
      <c r="Z5" s="347"/>
      <c r="AB5" s="198"/>
    </row>
    <row r="6" spans="1:28" ht="25" x14ac:dyDescent="0.25">
      <c r="A6" s="9" t="str">
        <f>IF(desc!$B$1=1,desc!$A20,IF(desc!$B$1=2,desc!$B20,IF(desc!$B$1=3,desc!$C20,desc!$D20)))</f>
        <v>Nombre de communications établies par et pour des malentendants (en unités, pour la période du 01.01 au 31.12.)</v>
      </c>
      <c r="B6" s="154">
        <v>106473</v>
      </c>
      <c r="C6" s="154">
        <v>121198</v>
      </c>
      <c r="D6" s="154">
        <v>112000</v>
      </c>
      <c r="E6" s="154">
        <v>102000</v>
      </c>
      <c r="F6" s="154">
        <v>114000</v>
      </c>
      <c r="G6" s="154">
        <v>100000</v>
      </c>
      <c r="H6" s="154">
        <v>90000</v>
      </c>
      <c r="I6" s="154">
        <v>80000</v>
      </c>
      <c r="J6" s="154">
        <v>68000</v>
      </c>
      <c r="K6" s="154">
        <v>58000</v>
      </c>
      <c r="L6" s="154">
        <v>49000</v>
      </c>
      <c r="M6" s="154">
        <v>27000</v>
      </c>
      <c r="N6" s="154">
        <v>78000</v>
      </c>
      <c r="O6" s="154">
        <v>83000</v>
      </c>
      <c r="P6" s="154">
        <v>83000</v>
      </c>
      <c r="Q6" s="154">
        <v>78120</v>
      </c>
      <c r="R6" s="154">
        <v>54000</v>
      </c>
      <c r="S6" s="154">
        <v>55000</v>
      </c>
      <c r="T6" s="154">
        <v>57000</v>
      </c>
      <c r="U6" s="154">
        <v>58000</v>
      </c>
      <c r="V6" s="223">
        <v>37356</v>
      </c>
      <c r="W6" s="268">
        <v>29386</v>
      </c>
      <c r="X6" s="268">
        <v>30371</v>
      </c>
      <c r="Y6" s="402">
        <v>27462</v>
      </c>
      <c r="Z6" s="348">
        <v>25375</v>
      </c>
      <c r="AA6" s="177"/>
      <c r="AB6" s="219">
        <v>-7.5995921637171407E-2</v>
      </c>
    </row>
    <row r="7" spans="1:28" ht="26.65" customHeight="1" x14ac:dyDescent="0.25">
      <c r="A7" s="9" t="str">
        <f>IF(desc!$B$1=1,desc!$A21,IF(desc!$B$1=2,desc!$B21,IF(desc!$B$1=3,desc!$C21,desc!$D21)))</f>
        <v>Durée totale des communications établies par et pour des malentendants (en minutes, pour la période du 01.01 au 31.12.)</v>
      </c>
      <c r="B7" s="154">
        <v>560000</v>
      </c>
      <c r="C7" s="154">
        <v>675039</v>
      </c>
      <c r="D7" s="154">
        <v>648000</v>
      </c>
      <c r="E7" s="154">
        <v>607000</v>
      </c>
      <c r="F7" s="154">
        <v>581000</v>
      </c>
      <c r="G7" s="154">
        <v>529000</v>
      </c>
      <c r="H7" s="154">
        <v>466000</v>
      </c>
      <c r="I7" s="154">
        <v>416000</v>
      </c>
      <c r="J7" s="154">
        <v>431772</v>
      </c>
      <c r="K7" s="154">
        <v>295000</v>
      </c>
      <c r="L7" s="154">
        <v>270000</v>
      </c>
      <c r="M7" s="154">
        <v>170000</v>
      </c>
      <c r="N7" s="154">
        <v>370000</v>
      </c>
      <c r="O7" s="154">
        <v>430000</v>
      </c>
      <c r="P7" s="154">
        <v>460000</v>
      </c>
      <c r="Q7" s="154">
        <v>440220</v>
      </c>
      <c r="R7" s="154">
        <v>300000</v>
      </c>
      <c r="S7" s="154">
        <v>300000</v>
      </c>
      <c r="T7" s="154">
        <v>325040</v>
      </c>
      <c r="U7" s="154">
        <v>330000</v>
      </c>
      <c r="V7" s="223">
        <v>178473</v>
      </c>
      <c r="W7" s="268">
        <v>145836</v>
      </c>
      <c r="X7" s="268">
        <v>157557</v>
      </c>
      <c r="Y7" s="402">
        <v>144716</v>
      </c>
      <c r="Z7" s="348">
        <v>135421</v>
      </c>
      <c r="AA7" s="177"/>
      <c r="AB7" s="219">
        <v>-6.4229249011857698E-2</v>
      </c>
    </row>
    <row r="8" spans="1:28" ht="26.65" customHeight="1" x14ac:dyDescent="0.25">
      <c r="A8" s="9" t="str">
        <f>IF(desc!$B$1=1,desc!$A22,IF(desc!$B$1=2,desc!$B22,IF(desc!$B$1=3,desc!$C22,desc!$D22)))</f>
        <v>Durée moyenne des communications établies par et pour des malentendants (en minutes)</v>
      </c>
      <c r="B8" s="155">
        <v>5.26</v>
      </c>
      <c r="C8" s="155">
        <v>5.57</v>
      </c>
      <c r="D8" s="155">
        <v>5.79</v>
      </c>
      <c r="E8" s="155">
        <v>5.95</v>
      </c>
      <c r="F8" s="155">
        <v>5.0999999999999996</v>
      </c>
      <c r="G8" s="155">
        <v>5.29</v>
      </c>
      <c r="H8" s="155">
        <v>5.177777777777778</v>
      </c>
      <c r="I8" s="155">
        <v>5.2</v>
      </c>
      <c r="J8" s="155">
        <v>6.3495882352941173</v>
      </c>
      <c r="K8" s="155">
        <v>5.09</v>
      </c>
      <c r="L8" s="155">
        <v>5.5102040816326534</v>
      </c>
      <c r="M8" s="155">
        <v>6.2962962962962967</v>
      </c>
      <c r="N8" s="155">
        <v>4.7435897435897436</v>
      </c>
      <c r="O8" s="155">
        <v>5.1807228915662646</v>
      </c>
      <c r="P8" s="155">
        <v>5.5421686746987948</v>
      </c>
      <c r="Q8" s="155">
        <v>5.6351766513056836</v>
      </c>
      <c r="R8" s="155">
        <v>5.5555555555555554</v>
      </c>
      <c r="S8" s="155">
        <v>5.4545454545454541</v>
      </c>
      <c r="T8" s="155">
        <v>5.7024561403508773</v>
      </c>
      <c r="U8" s="155">
        <v>5.6896551724137927</v>
      </c>
      <c r="V8" s="224">
        <v>4.7776260841631863</v>
      </c>
      <c r="W8" s="269">
        <v>4.9627713877356561</v>
      </c>
      <c r="X8" s="269">
        <v>5.1877448882157324</v>
      </c>
      <c r="Y8" s="403">
        <v>5.2696817420435513</v>
      </c>
      <c r="Z8" s="349">
        <v>5.34</v>
      </c>
      <c r="AA8" s="178"/>
      <c r="AB8" s="219">
        <v>1.3282732447817899E-2</v>
      </c>
    </row>
    <row r="9" spans="1:28" ht="15" customHeight="1" x14ac:dyDescent="0.25">
      <c r="A9" s="33" t="str">
        <f>IF(desc!$B$1=1,desc!$A23,IF(desc!$B$1=2,desc!$B23,IF(desc!$B$1=3,desc!$C23,desc!$D23)))</f>
        <v>Service de relais des messages courts (SMS)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21"/>
      <c r="W9" s="268"/>
      <c r="X9" s="268"/>
      <c r="Y9" s="402"/>
      <c r="Z9" s="348"/>
      <c r="AA9" s="178"/>
      <c r="AB9" s="219"/>
    </row>
    <row r="10" spans="1:28" ht="15" customHeight="1" x14ac:dyDescent="0.25">
      <c r="A10" s="9" t="str">
        <f>IF(desc!$B$1=1,desc!$A24,IF(desc!$B$1=2,desc!$B24,IF(desc!$B$1=3,desc!$C24,desc!$D24)))</f>
        <v>Nombre de SMS relayés</v>
      </c>
      <c r="B10" s="157" t="s">
        <v>276</v>
      </c>
      <c r="C10" s="157" t="s">
        <v>276</v>
      </c>
      <c r="D10" s="157" t="s">
        <v>276</v>
      </c>
      <c r="E10" s="157" t="s">
        <v>276</v>
      </c>
      <c r="F10" s="157" t="s">
        <v>276</v>
      </c>
      <c r="G10" s="157" t="s">
        <v>276</v>
      </c>
      <c r="H10" s="157" t="s">
        <v>276</v>
      </c>
      <c r="I10" s="157" t="s">
        <v>276</v>
      </c>
      <c r="J10" s="157" t="s">
        <v>276</v>
      </c>
      <c r="K10" s="157" t="s">
        <v>276</v>
      </c>
      <c r="L10" s="157" t="s">
        <v>276</v>
      </c>
      <c r="M10" s="157" t="s">
        <v>276</v>
      </c>
      <c r="N10" s="157" t="s">
        <v>276</v>
      </c>
      <c r="O10" s="157" t="s">
        <v>276</v>
      </c>
      <c r="P10" s="157" t="s">
        <v>276</v>
      </c>
      <c r="Q10" s="157" t="s">
        <v>276</v>
      </c>
      <c r="R10" s="157" t="s">
        <v>276</v>
      </c>
      <c r="S10" s="157" t="s">
        <v>276</v>
      </c>
      <c r="T10" s="157" t="s">
        <v>276</v>
      </c>
      <c r="U10" s="157" t="s">
        <v>276</v>
      </c>
      <c r="V10" s="220">
        <v>5449</v>
      </c>
      <c r="W10" s="268">
        <v>4290</v>
      </c>
      <c r="X10" s="268">
        <v>3608</v>
      </c>
      <c r="Y10" s="402">
        <v>3531</v>
      </c>
      <c r="Z10" s="348">
        <v>2623.08</v>
      </c>
      <c r="AA10" s="178"/>
      <c r="AB10" s="219">
        <v>-0.257128292268479</v>
      </c>
    </row>
    <row r="11" spans="1:28" ht="15" customHeight="1" x14ac:dyDescent="0.25">
      <c r="A11" s="33" t="str">
        <f>IF(desc!$B$1=1,desc!$A25,IF(desc!$B$1=2,desc!$B25,IF(desc!$B$1=3,desc!$C25,desc!$D25)))</f>
        <v>Service de relais par vidéo-téléphonie</v>
      </c>
      <c r="B11" s="408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10"/>
      <c r="W11" s="270"/>
      <c r="X11" s="270"/>
      <c r="Y11" s="404"/>
      <c r="Z11" s="350"/>
      <c r="AA11" s="178"/>
      <c r="AB11" s="219"/>
    </row>
    <row r="12" spans="1:28" ht="15" customHeight="1" x14ac:dyDescent="0.25">
      <c r="A12" s="9" t="str">
        <f>IF(desc!$B$1=1,desc!$A26,IF(desc!$B$1=2,desc!$B26,IF(desc!$B$1=3,desc!$C26,desc!$D26)))</f>
        <v>Nombre de communications relayées</v>
      </c>
      <c r="B12" s="157" t="s">
        <v>276</v>
      </c>
      <c r="C12" s="157" t="s">
        <v>276</v>
      </c>
      <c r="D12" s="157" t="s">
        <v>276</v>
      </c>
      <c r="E12" s="157" t="s">
        <v>276</v>
      </c>
      <c r="F12" s="157" t="s">
        <v>276</v>
      </c>
      <c r="G12" s="157" t="s">
        <v>276</v>
      </c>
      <c r="H12" s="157" t="s">
        <v>276</v>
      </c>
      <c r="I12" s="157" t="s">
        <v>276</v>
      </c>
      <c r="J12" s="157" t="s">
        <v>276</v>
      </c>
      <c r="K12" s="157" t="s">
        <v>276</v>
      </c>
      <c r="L12" s="157" t="s">
        <v>276</v>
      </c>
      <c r="M12" s="157" t="s">
        <v>276</v>
      </c>
      <c r="N12" s="157" t="s">
        <v>276</v>
      </c>
      <c r="O12" s="157" t="s">
        <v>276</v>
      </c>
      <c r="P12" s="157" t="s">
        <v>276</v>
      </c>
      <c r="Q12" s="157" t="s">
        <v>276</v>
      </c>
      <c r="R12" s="157" t="s">
        <v>276</v>
      </c>
      <c r="S12" s="157" t="s">
        <v>276</v>
      </c>
      <c r="T12" s="157" t="s">
        <v>276</v>
      </c>
      <c r="U12" s="216" t="s">
        <v>276</v>
      </c>
      <c r="V12" s="226">
        <v>67117</v>
      </c>
      <c r="W12" s="268">
        <v>35764</v>
      </c>
      <c r="X12" s="268">
        <v>46541.1</v>
      </c>
      <c r="Y12" s="402">
        <v>52718.1</v>
      </c>
      <c r="Z12" s="348">
        <v>49875.1</v>
      </c>
      <c r="AA12" s="178"/>
      <c r="AB12" s="219">
        <v>-5.39283471900543E-2</v>
      </c>
    </row>
    <row r="13" spans="1:28" ht="15" customHeight="1" x14ac:dyDescent="0.25">
      <c r="A13" s="9" t="str">
        <f>IF(desc!$B$1=1,desc!$A27,IF(desc!$B$1=2,desc!$B27,IF(desc!$B$1=3,desc!$C27,desc!$D27)))</f>
        <v>Durée des communications relayées</v>
      </c>
      <c r="B13" s="157" t="s">
        <v>276</v>
      </c>
      <c r="C13" s="157" t="s">
        <v>276</v>
      </c>
      <c r="D13" s="157" t="s">
        <v>276</v>
      </c>
      <c r="E13" s="157" t="s">
        <v>276</v>
      </c>
      <c r="F13" s="157" t="s">
        <v>276</v>
      </c>
      <c r="G13" s="157" t="s">
        <v>276</v>
      </c>
      <c r="H13" s="157" t="s">
        <v>276</v>
      </c>
      <c r="I13" s="157" t="s">
        <v>276</v>
      </c>
      <c r="J13" s="157" t="s">
        <v>276</v>
      </c>
      <c r="K13" s="157" t="s">
        <v>276</v>
      </c>
      <c r="L13" s="157" t="s">
        <v>276</v>
      </c>
      <c r="M13" s="157" t="s">
        <v>276</v>
      </c>
      <c r="N13" s="157" t="s">
        <v>276</v>
      </c>
      <c r="O13" s="157" t="s">
        <v>276</v>
      </c>
      <c r="P13" s="157" t="s">
        <v>276</v>
      </c>
      <c r="Q13" s="157" t="s">
        <v>276</v>
      </c>
      <c r="R13" s="157" t="s">
        <v>276</v>
      </c>
      <c r="S13" s="157" t="s">
        <v>276</v>
      </c>
      <c r="T13" s="157" t="s">
        <v>276</v>
      </c>
      <c r="U13" s="216" t="s">
        <v>276</v>
      </c>
      <c r="V13" s="226">
        <v>148236.26250000001</v>
      </c>
      <c r="W13" s="268">
        <v>168663</v>
      </c>
      <c r="X13" s="268">
        <v>244709.1</v>
      </c>
      <c r="Y13" s="402">
        <v>275750.09999999998</v>
      </c>
      <c r="Z13" s="348">
        <v>255971.1</v>
      </c>
      <c r="AA13" s="178"/>
      <c r="AB13" s="219">
        <v>0.76878108240893706</v>
      </c>
    </row>
    <row r="14" spans="1:28" ht="13" x14ac:dyDescent="0.25">
      <c r="A14" s="33" t="str">
        <f>IF(desc!$B$1=1,desc!$A28,IF(desc!$B$1=2,desc!$B28,IF(desc!$B$1=3,desc!$C28,desc!$D28)))</f>
        <v>Service de commutation pour malvoyants</v>
      </c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226"/>
      <c r="W14" s="268"/>
      <c r="X14" s="268"/>
      <c r="Y14" s="402"/>
      <c r="Z14" s="348"/>
      <c r="AA14" s="176"/>
      <c r="AB14" s="219"/>
    </row>
    <row r="15" spans="1:28" ht="13.15" customHeight="1" x14ac:dyDescent="0.25">
      <c r="A15" s="9" t="str">
        <f>IF(desc!$B$1=1,desc!$A29,IF(desc!$B$1=2,desc!$B29,IF(desc!$B$1=3,desc!$C29,desc!$D29)))</f>
        <v>Nombre personnes enregistrées comme malvoyants (au 31.12.)</v>
      </c>
      <c r="B15" s="156">
        <v>11500</v>
      </c>
      <c r="C15" s="156">
        <v>12500</v>
      </c>
      <c r="D15" s="156">
        <v>12500</v>
      </c>
      <c r="E15" s="156">
        <v>13042</v>
      </c>
      <c r="F15" s="156">
        <v>13000</v>
      </c>
      <c r="G15" s="156">
        <v>13089</v>
      </c>
      <c r="H15" s="156">
        <v>13155</v>
      </c>
      <c r="I15" s="156">
        <v>13204</v>
      </c>
      <c r="J15" s="156">
        <v>13238</v>
      </c>
      <c r="K15" s="156">
        <v>22774</v>
      </c>
      <c r="L15" s="156">
        <v>24708</v>
      </c>
      <c r="M15" s="156">
        <v>25428</v>
      </c>
      <c r="N15" s="156">
        <v>14993</v>
      </c>
      <c r="O15" s="156">
        <v>14292</v>
      </c>
      <c r="P15" s="156">
        <v>11052</v>
      </c>
      <c r="Q15" s="156">
        <v>10206</v>
      </c>
      <c r="R15" s="156">
        <v>9225.0000870000003</v>
      </c>
      <c r="S15" s="156">
        <v>7479</v>
      </c>
      <c r="T15" s="156">
        <v>4874</v>
      </c>
      <c r="U15" s="227">
        <v>5478</v>
      </c>
      <c r="V15" s="226">
        <v>4783</v>
      </c>
      <c r="W15" s="268">
        <v>5053</v>
      </c>
      <c r="X15" s="268">
        <v>4939</v>
      </c>
      <c r="Y15" s="402">
        <v>4885</v>
      </c>
      <c r="Z15" s="348">
        <v>4450</v>
      </c>
      <c r="AA15" s="187"/>
      <c r="AB15" s="219">
        <v>-8.9048106448311196E-2</v>
      </c>
    </row>
    <row r="16" spans="1:28" ht="25" x14ac:dyDescent="0.25">
      <c r="A16" s="9" t="str">
        <f>IF(desc!$B$1=1,desc!$A30,IF(desc!$B$1=2,desc!$B30,IF(desc!$B$1=3,desc!$C30,desc!$D30)))</f>
        <v>Nombre de communications établies (en unités, pour la période du 01.01 au 31.12.)</v>
      </c>
      <c r="B16" s="154">
        <v>130000</v>
      </c>
      <c r="C16" s="154">
        <v>350000</v>
      </c>
      <c r="D16" s="154">
        <v>382000</v>
      </c>
      <c r="E16" s="154">
        <v>422073</v>
      </c>
      <c r="F16" s="154">
        <v>404000</v>
      </c>
      <c r="G16" s="154">
        <v>398553</v>
      </c>
      <c r="H16" s="154">
        <v>404958</v>
      </c>
      <c r="I16" s="154">
        <v>433842.02</v>
      </c>
      <c r="J16" s="154">
        <v>470647.39999999997</v>
      </c>
      <c r="K16" s="154">
        <v>468310</v>
      </c>
      <c r="L16" s="154">
        <v>506421</v>
      </c>
      <c r="M16" s="154">
        <v>531237</v>
      </c>
      <c r="N16" s="154">
        <v>620330</v>
      </c>
      <c r="O16" s="154">
        <v>810124.00000000012</v>
      </c>
      <c r="P16" s="154">
        <v>444500</v>
      </c>
      <c r="Q16" s="154">
        <v>590239</v>
      </c>
      <c r="R16" s="154">
        <v>521706.99999999994</v>
      </c>
      <c r="S16" s="154">
        <v>511003.89999999997</v>
      </c>
      <c r="T16" s="154">
        <v>456244</v>
      </c>
      <c r="U16" s="215">
        <v>434368</v>
      </c>
      <c r="V16" s="226">
        <v>218511.11060499999</v>
      </c>
      <c r="W16" s="268">
        <v>186866.110445</v>
      </c>
      <c r="X16" s="268">
        <v>221051</v>
      </c>
      <c r="Y16" s="402">
        <v>211000</v>
      </c>
      <c r="Z16" s="348">
        <v>301269</v>
      </c>
      <c r="AA16" s="187"/>
      <c r="AB16" s="219">
        <v>0.42781516587677698</v>
      </c>
    </row>
    <row r="17" spans="1:28" ht="25" x14ac:dyDescent="0.25">
      <c r="A17" s="9" t="str">
        <f>IF(desc!$B$1=1,desc!$A31,IF(desc!$B$1=2,desc!$B31,IF(desc!$B$1=3,desc!$C31,desc!$D31)))</f>
        <v>Durée totale des communications établies (en minutes, pour la période du 01.01 au 31.12.)</v>
      </c>
      <c r="B17" s="157" t="s">
        <v>15</v>
      </c>
      <c r="C17" s="154">
        <v>923077</v>
      </c>
      <c r="D17" s="154">
        <v>1186000</v>
      </c>
      <c r="E17" s="154">
        <v>1262010</v>
      </c>
      <c r="F17" s="154">
        <v>1251000</v>
      </c>
      <c r="G17" s="154">
        <v>1177919</v>
      </c>
      <c r="H17" s="154">
        <v>1200489</v>
      </c>
      <c r="I17" s="154">
        <v>1296494.05</v>
      </c>
      <c r="J17" s="154">
        <v>1400772.0000000002</v>
      </c>
      <c r="K17" s="157" t="s">
        <v>16</v>
      </c>
      <c r="L17" s="157" t="s">
        <v>16</v>
      </c>
      <c r="M17" s="157" t="s">
        <v>16</v>
      </c>
      <c r="N17" s="157" t="s">
        <v>16</v>
      </c>
      <c r="O17" s="157" t="s">
        <v>16</v>
      </c>
      <c r="P17" s="157" t="s">
        <v>16</v>
      </c>
      <c r="Q17" s="157" t="s">
        <v>16</v>
      </c>
      <c r="R17" s="157" t="s">
        <v>16</v>
      </c>
      <c r="S17" s="157" t="s">
        <v>16</v>
      </c>
      <c r="T17" s="157" t="s">
        <v>16</v>
      </c>
      <c r="U17" s="216" t="s">
        <v>16</v>
      </c>
      <c r="V17" s="220" t="s">
        <v>16</v>
      </c>
      <c r="W17" s="268" t="s">
        <v>16</v>
      </c>
      <c r="X17" s="268" t="s">
        <v>16</v>
      </c>
      <c r="Y17" s="402" t="s">
        <v>16</v>
      </c>
      <c r="Z17" s="348" t="s">
        <v>16</v>
      </c>
      <c r="AA17" s="174"/>
      <c r="AB17" s="198" t="s">
        <v>16</v>
      </c>
    </row>
    <row r="18" spans="1:28" x14ac:dyDescent="0.25">
      <c r="A18" s="66" t="str">
        <f>IF(desc!$B$1=1,desc!$A32,IF(desc!$B$1=2,desc!$B32,IF(desc!$B$1=3,desc!$C32,desc!$D32)))</f>
        <v>Durée moyenne des communications établies (en minutes)</v>
      </c>
      <c r="B18" s="158" t="s">
        <v>15</v>
      </c>
      <c r="C18" s="159">
        <v>2.64</v>
      </c>
      <c r="D18" s="159">
        <v>3.1</v>
      </c>
      <c r="E18" s="159">
        <v>2.99</v>
      </c>
      <c r="F18" s="159">
        <v>3.1</v>
      </c>
      <c r="G18" s="159">
        <v>2.96</v>
      </c>
      <c r="H18" s="159">
        <v>2.9644777976975392</v>
      </c>
      <c r="I18" s="159">
        <v>2.9884012848732358</v>
      </c>
      <c r="J18" s="159">
        <v>2.9762663089183121</v>
      </c>
      <c r="K18" s="158" t="s">
        <v>16</v>
      </c>
      <c r="L18" s="158" t="s">
        <v>16</v>
      </c>
      <c r="M18" s="158" t="s">
        <v>16</v>
      </c>
      <c r="N18" s="158" t="s">
        <v>16</v>
      </c>
      <c r="O18" s="158" t="s">
        <v>16</v>
      </c>
      <c r="P18" s="158" t="s">
        <v>16</v>
      </c>
      <c r="Q18" s="158" t="s">
        <v>16</v>
      </c>
      <c r="R18" s="158" t="s">
        <v>16</v>
      </c>
      <c r="S18" s="158" t="s">
        <v>16</v>
      </c>
      <c r="T18" s="158" t="s">
        <v>16</v>
      </c>
      <c r="U18" s="217" t="s">
        <v>16</v>
      </c>
      <c r="V18" s="217" t="s">
        <v>16</v>
      </c>
      <c r="W18" s="271" t="s">
        <v>16</v>
      </c>
      <c r="X18" s="271" t="s">
        <v>16</v>
      </c>
      <c r="Y18" s="405" t="s">
        <v>16</v>
      </c>
      <c r="Z18" s="400" t="s">
        <v>16</v>
      </c>
      <c r="AA18" s="175"/>
      <c r="AB18" s="199" t="s">
        <v>16</v>
      </c>
    </row>
    <row r="19" spans="1:28" x14ac:dyDescent="0.25">
      <c r="A19" s="10" t="str">
        <f>IF(desc!$B$1=1,desc!$A33,IF(desc!$B$1=2,desc!$B33,IF(desc!$B$1=3,desc!$C33,desc!$D33)))</f>
        <v>Notes: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6"/>
      <c r="T19" s="6"/>
      <c r="U19" s="6"/>
      <c r="V19" s="6"/>
      <c r="W19" s="6"/>
      <c r="X19" s="6"/>
      <c r="Y19" s="6"/>
      <c r="Z19" s="6"/>
      <c r="AA19" s="145"/>
    </row>
    <row r="20" spans="1:28" x14ac:dyDescent="0.25">
      <c r="A20" s="10" t="str">
        <f>IF(desc!$B$1=1,desc!$A34,IF(desc!$B$1=2,desc!$B34,IF(desc!$B$1=3,desc!$C34,desc!$D34)))</f>
        <v>a) Cette information n'était pas collectée en 1998.</v>
      </c>
    </row>
    <row r="21" spans="1:28" x14ac:dyDescent="0.25">
      <c r="A21" s="10" t="str">
        <f>IF(desc!$B$1=1,desc!$A35,IF(desc!$B$1=2,desc!$B35,IF(desc!$B$1=3,desc!$C35,desc!$D35)))</f>
        <v xml:space="preserve">b) Cette information n'est plus collectée depuis 2007. </v>
      </c>
    </row>
    <row r="22" spans="1:28" x14ac:dyDescent="0.25">
      <c r="A22" s="10" t="str">
        <f>IF(desc!$B$1=1,desc!$A36,IF(desc!$B$1=2,desc!$B36,IF(desc!$B$1=3,desc!$C36,desc!$D36)))</f>
        <v xml:space="preserve">c) Cette information n'était pas collectée avant 2018. </v>
      </c>
    </row>
    <row r="23" spans="1:28" x14ac:dyDescent="0.25">
      <c r="N23" s="187"/>
      <c r="O23" s="187"/>
      <c r="P23" s="179"/>
      <c r="Q23" s="187"/>
      <c r="R23" s="187"/>
    </row>
    <row r="24" spans="1:28" x14ac:dyDescent="0.25">
      <c r="N24" s="173"/>
      <c r="O24" s="173"/>
      <c r="X24" s="187"/>
      <c r="Y24" s="187"/>
      <c r="Z24" s="187"/>
      <c r="AA24" s="187"/>
    </row>
    <row r="26" spans="1:28" x14ac:dyDescent="0.25">
      <c r="W26" s="6"/>
      <c r="X26" s="6"/>
    </row>
    <row r="27" spans="1:28" x14ac:dyDescent="0.25">
      <c r="X27" s="6"/>
    </row>
    <row r="28" spans="1:28" x14ac:dyDescent="0.25">
      <c r="Q28" s="187"/>
      <c r="R28" s="187"/>
      <c r="S28" s="179"/>
      <c r="T28" s="187"/>
      <c r="U28" s="187"/>
      <c r="V28" s="187"/>
      <c r="W28" s="18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1:V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AA17"/>
  <sheetViews>
    <sheetView showGridLines="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111" sqref="A111:A112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56.65" customHeight="1" x14ac:dyDescent="0.25">
      <c r="A1" s="171" t="str">
        <f>IF(desc!$B$1=1,desc!$A38,IF(desc!$B$1=2,desc!$B38,IF(desc!$B$1=3,desc!$C38,desc!$D38)))</f>
        <v xml:space="preserve">Tableau SFM3A: Numéros de services gratuits 0800 (appels à gratuité totale, pour des appels de services ou des appels par des cartes prépayées) sur des raccordements fixes et mobiles </v>
      </c>
    </row>
    <row r="2" spans="1:27" ht="42" customHeight="1" x14ac:dyDescent="0.25">
      <c r="A2" s="65" t="str">
        <f>IF(desc!$B$1=1,desc!$A39,IF(desc!$B$1=2,desc!$B39,IF(desc!$B$1=3,desc!$C39,desc!$D39)))</f>
        <v>Nombre total de communications établies et durée totale des communications établies pour la période du 01.01 au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V3" s="228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272">
        <v>2019</v>
      </c>
      <c r="W4" s="316">
        <v>2020</v>
      </c>
      <c r="X4" s="316">
        <v>2021</v>
      </c>
      <c r="Y4" s="222">
        <v>2022</v>
      </c>
      <c r="AA4" s="58" t="str">
        <f>IF(desc!$B$1=1,desc!$A53,IF(desc!$B$1=2,desc!$B53,IF(desc!$B$1=3,desc!$C53,desc!$D53)))</f>
        <v>Var. 21-22</v>
      </c>
    </row>
    <row r="5" spans="1:27" ht="13" x14ac:dyDescent="0.25">
      <c r="A5" s="33" t="str">
        <f>IF(desc!$B$1=1,desc!$A40,IF(desc!$B$1=2,desc!$B40,IF(desc!$B$1=3,desc!$C40,desc!$D40)))</f>
        <v>Sur réseaux fixes</v>
      </c>
      <c r="B5" s="147"/>
      <c r="C5" s="148"/>
      <c r="D5" s="149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273"/>
      <c r="W5" s="357"/>
      <c r="X5" s="357"/>
      <c r="Y5" s="351"/>
      <c r="Z5" s="150"/>
      <c r="AA5" s="136"/>
    </row>
    <row r="6" spans="1:27" x14ac:dyDescent="0.25">
      <c r="A6" s="20" t="str">
        <f>IF(desc!$B$1=1,desc!$A41,IF(desc!$B$1=2,desc!$B41,IF(desc!$B$1=3,desc!$C41,desc!$D41)))</f>
        <v>Nombre total de communications établies (en millions d'unités)</v>
      </c>
      <c r="B6" s="151">
        <v>246</v>
      </c>
      <c r="C6" s="137">
        <v>194</v>
      </c>
      <c r="D6" s="137">
        <v>188</v>
      </c>
      <c r="E6" s="137">
        <v>249</v>
      </c>
      <c r="F6" s="30">
        <v>301</v>
      </c>
      <c r="G6" s="30">
        <v>294.779</v>
      </c>
      <c r="H6" s="30">
        <v>276</v>
      </c>
      <c r="I6" s="30">
        <v>234.055826</v>
      </c>
      <c r="J6" s="30">
        <v>251</v>
      </c>
      <c r="K6" s="30">
        <v>182</v>
      </c>
      <c r="L6" s="30">
        <v>115</v>
      </c>
      <c r="M6" s="30">
        <v>108</v>
      </c>
      <c r="N6" s="30">
        <v>99.650073300000045</v>
      </c>
      <c r="O6" s="30">
        <v>90.590454000000008</v>
      </c>
      <c r="P6" s="30">
        <v>59.145772000000001</v>
      </c>
      <c r="Q6" s="30">
        <v>35.106931000000003</v>
      </c>
      <c r="R6" s="30">
        <v>37.132952000000003</v>
      </c>
      <c r="S6" s="30">
        <v>30.645811000000013</v>
      </c>
      <c r="T6" s="30">
        <v>24.331772000000015</v>
      </c>
      <c r="U6" s="244">
        <v>31.177076</v>
      </c>
      <c r="V6" s="274">
        <v>22.246734999999997</v>
      </c>
      <c r="W6" s="358">
        <v>12.537522000000004</v>
      </c>
      <c r="X6" s="358">
        <v>19.66223900000001</v>
      </c>
      <c r="Y6" s="352">
        <v>20.8</v>
      </c>
      <c r="Z6" s="180"/>
      <c r="AA6" s="219">
        <v>5.7985757884028502E-2</v>
      </c>
    </row>
    <row r="7" spans="1:27" s="125" customFormat="1" x14ac:dyDescent="0.25">
      <c r="A7" s="121" t="str">
        <f>IF(desc!$B$1=1,desc!$A42,IF(desc!$B$1=2,desc!$B42,IF(desc!$B$1=3,desc!$C42,desc!$D42)))</f>
        <v>Durée totale des communications établies (en millions de minutes)</v>
      </c>
      <c r="B7" s="151">
        <v>961</v>
      </c>
      <c r="C7" s="137">
        <v>921</v>
      </c>
      <c r="D7" s="137">
        <v>986</v>
      </c>
      <c r="E7" s="137">
        <v>1274</v>
      </c>
      <c r="F7" s="105">
        <v>1676</v>
      </c>
      <c r="G7" s="105">
        <v>1574.1390000000001</v>
      </c>
      <c r="H7" s="105">
        <v>1752</v>
      </c>
      <c r="I7" s="105">
        <v>1508.702814</v>
      </c>
      <c r="J7" s="105">
        <v>1875</v>
      </c>
      <c r="K7" s="105">
        <v>1217</v>
      </c>
      <c r="L7" s="105">
        <v>531</v>
      </c>
      <c r="M7" s="105">
        <v>686</v>
      </c>
      <c r="N7" s="105">
        <v>650.94755499999997</v>
      </c>
      <c r="O7" s="105">
        <v>590.76918644999989</v>
      </c>
      <c r="P7" s="105">
        <v>364.30824637000001</v>
      </c>
      <c r="Q7" s="105">
        <v>196.01985453000006</v>
      </c>
      <c r="R7" s="105">
        <v>211.1900357000001</v>
      </c>
      <c r="S7" s="105">
        <v>180.36987323333375</v>
      </c>
      <c r="T7" s="105">
        <v>156.14534731669997</v>
      </c>
      <c r="U7" s="245">
        <v>165.9151121667</v>
      </c>
      <c r="V7" s="275">
        <v>77.829712999999956</v>
      </c>
      <c r="W7" s="281">
        <v>75.863145000000003</v>
      </c>
      <c r="X7" s="281">
        <v>120.35906000000006</v>
      </c>
      <c r="Y7" s="353">
        <v>122.1</v>
      </c>
      <c r="Z7" s="181"/>
      <c r="AA7" s="219">
        <v>1.4456630109670901E-2</v>
      </c>
    </row>
    <row r="8" spans="1:27" x14ac:dyDescent="0.25">
      <c r="A8" s="20" t="str">
        <f>IF(desc!$B$1=1,desc!$A43,IF(desc!$B$1=2,desc!$B43,IF(desc!$B$1=3,desc!$C43,desc!$D43)))</f>
        <v>Durée moyenne des communications établies (en minutes)</v>
      </c>
      <c r="B8" s="164">
        <v>3.9065040650406506</v>
      </c>
      <c r="C8" s="165">
        <v>4.74</v>
      </c>
      <c r="D8" s="165">
        <v>5.2446808510638299</v>
      </c>
      <c r="E8" s="165">
        <v>5.1164658634538149</v>
      </c>
      <c r="F8" s="165">
        <v>5.5681063122923584</v>
      </c>
      <c r="G8" s="165">
        <v>5.3400649299984062</v>
      </c>
      <c r="H8" s="165">
        <v>6.3478260869565215</v>
      </c>
      <c r="I8" s="165">
        <v>6.4459101052242129</v>
      </c>
      <c r="J8" s="165">
        <v>7.4701195219123502</v>
      </c>
      <c r="K8" s="165">
        <v>6.686813186813187</v>
      </c>
      <c r="L8" s="165">
        <v>4.6173913043478265</v>
      </c>
      <c r="M8" s="165">
        <v>6.33</v>
      </c>
      <c r="N8" s="165">
        <v>6.5323339305561721</v>
      </c>
      <c r="O8" s="165">
        <v>6.5213183107571115</v>
      </c>
      <c r="P8" s="165">
        <v>6.1594976961328696</v>
      </c>
      <c r="Q8" s="165">
        <v>5.5835086960463745</v>
      </c>
      <c r="R8" s="165">
        <v>5.6874022754775888</v>
      </c>
      <c r="S8" s="165">
        <v>5.8856289766106586</v>
      </c>
      <c r="T8" s="165">
        <v>6.4173438464202226</v>
      </c>
      <c r="U8" s="242">
        <v>5.3217021431612128</v>
      </c>
      <c r="V8" s="276">
        <v>3.4984780013786279</v>
      </c>
      <c r="W8" s="357">
        <v>6.0508882855798758</v>
      </c>
      <c r="X8" s="357">
        <v>6.1213303327255861</v>
      </c>
      <c r="Y8" s="351">
        <v>5.87</v>
      </c>
      <c r="Z8" s="182"/>
      <c r="AA8" s="219">
        <v>-4.08496732026144E-2</v>
      </c>
    </row>
    <row r="9" spans="1:27" ht="13" x14ac:dyDescent="0.25">
      <c r="A9" s="33" t="str">
        <f>IF(desc!$B$1=1,desc!$A44,IF(desc!$B$1=2,desc!$B44,IF(desc!$B$1=3,desc!$C44,desc!$D44)))</f>
        <v>Sur réseaux mobiles</v>
      </c>
      <c r="B9" s="152"/>
      <c r="C9" s="153"/>
      <c r="D9" s="153"/>
      <c r="E9" s="153"/>
      <c r="F9" s="153"/>
      <c r="G9" s="153"/>
      <c r="H9" s="153"/>
      <c r="I9" s="153"/>
      <c r="J9" s="153"/>
      <c r="K9" s="35"/>
      <c r="L9" s="35"/>
      <c r="M9" s="153"/>
      <c r="N9" s="153"/>
      <c r="O9" s="153"/>
      <c r="P9" s="153"/>
      <c r="Q9" s="153"/>
      <c r="R9" s="153"/>
      <c r="S9" s="153"/>
      <c r="T9" s="153"/>
      <c r="U9" s="153"/>
      <c r="V9" s="277"/>
      <c r="W9" s="359"/>
      <c r="X9" s="359"/>
      <c r="Y9" s="354"/>
      <c r="AA9" s="219"/>
    </row>
    <row r="10" spans="1:27" x14ac:dyDescent="0.25">
      <c r="A10" s="20" t="str">
        <f>IF(desc!$B$1=1,desc!$A45,IF(desc!$B$1=2,desc!$B45,IF(desc!$B$1=3,desc!$C45,desc!$D45)))</f>
        <v>Nombre total de communications établies (en millions d'unités)</v>
      </c>
      <c r="B10" s="73">
        <v>17</v>
      </c>
      <c r="C10" s="30">
        <v>18</v>
      </c>
      <c r="D10" s="30">
        <v>16</v>
      </c>
      <c r="E10" s="30">
        <v>17</v>
      </c>
      <c r="F10" s="30">
        <v>22</v>
      </c>
      <c r="G10" s="30">
        <v>19.39</v>
      </c>
      <c r="H10" s="30">
        <v>19</v>
      </c>
      <c r="I10" s="30">
        <v>19.43</v>
      </c>
      <c r="J10" s="30">
        <v>20</v>
      </c>
      <c r="K10" s="30">
        <v>23</v>
      </c>
      <c r="L10" s="30">
        <v>22</v>
      </c>
      <c r="M10" s="30">
        <v>16</v>
      </c>
      <c r="N10" s="30">
        <v>16.591438999999998</v>
      </c>
      <c r="O10" s="30">
        <v>18.019699999999997</v>
      </c>
      <c r="P10" s="30">
        <v>18.660621000000003</v>
      </c>
      <c r="Q10" s="30">
        <v>19.466949</v>
      </c>
      <c r="R10" s="30">
        <v>21.232113000000002</v>
      </c>
      <c r="S10" s="30">
        <v>22.168219199999996</v>
      </c>
      <c r="T10" s="30">
        <v>21.858700000000002</v>
      </c>
      <c r="U10" s="231">
        <v>31.072861</v>
      </c>
      <c r="V10" s="278">
        <v>21.165103000000006</v>
      </c>
      <c r="W10" s="323">
        <v>22.074029999999997</v>
      </c>
      <c r="X10" s="323">
        <v>35.750422</v>
      </c>
      <c r="Y10" s="355">
        <v>19.53</v>
      </c>
      <c r="Z10" s="180"/>
      <c r="AA10" s="219">
        <v>-0.45370629370629401</v>
      </c>
    </row>
    <row r="11" spans="1:27" s="125" customFormat="1" x14ac:dyDescent="0.25">
      <c r="A11" s="121" t="str">
        <f>IF(desc!$B$1=1,desc!$A46,IF(desc!$B$1=2,desc!$B46,IF(desc!$B$1=3,desc!$C46,desc!$D46)))</f>
        <v>Durée totale des communications établies (en millions de minutes)</v>
      </c>
      <c r="B11" s="126">
        <v>41</v>
      </c>
      <c r="C11" s="105">
        <v>46</v>
      </c>
      <c r="D11" s="105">
        <v>48</v>
      </c>
      <c r="E11" s="105">
        <v>50</v>
      </c>
      <c r="F11" s="105">
        <v>57</v>
      </c>
      <c r="G11" s="105">
        <v>57.5</v>
      </c>
      <c r="H11" s="105">
        <v>50</v>
      </c>
      <c r="I11" s="105">
        <v>44.96</v>
      </c>
      <c r="J11" s="105">
        <v>47</v>
      </c>
      <c r="K11" s="105">
        <v>61</v>
      </c>
      <c r="L11" s="105">
        <v>67</v>
      </c>
      <c r="M11" s="105">
        <v>68</v>
      </c>
      <c r="N11" s="105">
        <v>75.691088716667011</v>
      </c>
      <c r="O11" s="105">
        <v>88.711100000000016</v>
      </c>
      <c r="P11" s="105">
        <v>102.96579999999999</v>
      </c>
      <c r="Q11" s="105">
        <v>134.99704700000001</v>
      </c>
      <c r="R11" s="105">
        <v>134.90484000000001</v>
      </c>
      <c r="S11" s="105">
        <v>68.846191999999988</v>
      </c>
      <c r="T11" s="105">
        <v>146.74</v>
      </c>
      <c r="U11" s="109">
        <v>135.751407</v>
      </c>
      <c r="V11" s="279">
        <v>124.92587300000001</v>
      </c>
      <c r="W11" s="281">
        <v>138.23553999999996</v>
      </c>
      <c r="X11" s="281">
        <v>219.58011999999997</v>
      </c>
      <c r="Y11" s="353">
        <v>123.12</v>
      </c>
      <c r="Z11" s="181"/>
      <c r="AA11" s="219">
        <v>-0.43929319610164902</v>
      </c>
    </row>
    <row r="12" spans="1:27" x14ac:dyDescent="0.25">
      <c r="A12" s="20" t="str">
        <f>IF(desc!$B$1=1,desc!$A47,IF(desc!$B$1=2,desc!$B47,IF(desc!$B$1=3,desc!$C47,desc!$D47)))</f>
        <v>Durée moyenne des communications établies (en minutes)</v>
      </c>
      <c r="B12" s="164">
        <v>2.4117647058823528</v>
      </c>
      <c r="C12" s="165">
        <v>2.4900000000000002</v>
      </c>
      <c r="D12" s="165">
        <v>3</v>
      </c>
      <c r="E12" s="165">
        <v>2.9411764705882355</v>
      </c>
      <c r="F12" s="165">
        <v>2.5909090909090908</v>
      </c>
      <c r="G12" s="165">
        <v>2.9654461062403299</v>
      </c>
      <c r="H12" s="165">
        <v>2.68</v>
      </c>
      <c r="I12" s="165">
        <v>2.3139475038600104</v>
      </c>
      <c r="J12" s="165">
        <v>2.38</v>
      </c>
      <c r="K12" s="165">
        <v>2.68</v>
      </c>
      <c r="L12" s="165">
        <v>3.07</v>
      </c>
      <c r="M12" s="165">
        <v>4.22</v>
      </c>
      <c r="N12" s="165">
        <v>4.5620568967325275</v>
      </c>
      <c r="O12" s="165">
        <v>4.9230064873444084</v>
      </c>
      <c r="P12" s="165">
        <v>5.5178120813878584</v>
      </c>
      <c r="Q12" s="165">
        <v>6.9346792350460262</v>
      </c>
      <c r="R12" s="165">
        <v>6.3538113234419953</v>
      </c>
      <c r="S12" s="165">
        <v>3.1056257328960371</v>
      </c>
      <c r="T12" s="165">
        <v>6.7131165165357496</v>
      </c>
      <c r="U12" s="242">
        <v>4.3688093928653693</v>
      </c>
      <c r="V12" s="276">
        <v>5.9024457854043977</v>
      </c>
      <c r="W12" s="357">
        <v>6.2623607922975539</v>
      </c>
      <c r="X12" s="357">
        <v>6.1420287570311745</v>
      </c>
      <c r="Y12" s="351">
        <v>6.31</v>
      </c>
      <c r="Z12" s="179"/>
      <c r="AA12" s="219">
        <v>2.7687296416938099E-2</v>
      </c>
    </row>
    <row r="13" spans="1:27" ht="13" x14ac:dyDescent="0.25">
      <c r="A13" s="33" t="str">
        <f>IF(desc!$B$1=1,desc!$A48,IF(desc!$B$1=2,desc!$B48,IF(desc!$B$1=3,desc!$C48,desc!$D48)))</f>
        <v>Total</v>
      </c>
      <c r="B13" s="7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280"/>
      <c r="W13" s="323"/>
      <c r="X13" s="323"/>
      <c r="Y13" s="355"/>
      <c r="AA13" s="219"/>
    </row>
    <row r="14" spans="1:27" x14ac:dyDescent="0.25">
      <c r="A14" s="20" t="str">
        <f>IF(desc!$B$1=1,desc!$A49,IF(desc!$B$1=2,desc!$B49,IF(desc!$B$1=3,desc!$C49,desc!$D49)))</f>
        <v>Nombre total de communications établies (en millions d'unités)</v>
      </c>
      <c r="B14" s="73">
        <v>263</v>
      </c>
      <c r="C14" s="30">
        <v>213</v>
      </c>
      <c r="D14" s="30">
        <v>204</v>
      </c>
      <c r="E14" s="30">
        <v>266</v>
      </c>
      <c r="F14" s="30">
        <v>323</v>
      </c>
      <c r="G14" s="30">
        <v>314.16899999999998</v>
      </c>
      <c r="H14" s="30">
        <v>295</v>
      </c>
      <c r="I14" s="30">
        <v>253.485826</v>
      </c>
      <c r="J14" s="30">
        <v>271</v>
      </c>
      <c r="K14" s="30">
        <v>205</v>
      </c>
      <c r="L14" s="30">
        <v>137</v>
      </c>
      <c r="M14" s="30">
        <v>125</v>
      </c>
      <c r="N14" s="30">
        <v>116.24151230000004</v>
      </c>
      <c r="O14" s="30">
        <v>108.61015400000001</v>
      </c>
      <c r="P14" s="30">
        <v>77.806393</v>
      </c>
      <c r="Q14" s="30">
        <v>54.573880000000003</v>
      </c>
      <c r="R14" s="30">
        <v>58.365065000000001</v>
      </c>
      <c r="S14" s="30">
        <v>52.814030200000005</v>
      </c>
      <c r="T14" s="30">
        <v>46.190472000000014</v>
      </c>
      <c r="U14" s="231">
        <v>62.249937000000003</v>
      </c>
      <c r="V14" s="278">
        <v>43.411838000000003</v>
      </c>
      <c r="W14" s="323">
        <v>34.611552000000003</v>
      </c>
      <c r="X14" s="323">
        <v>55.412661000000014</v>
      </c>
      <c r="Y14" s="355">
        <v>40.33</v>
      </c>
      <c r="Z14" s="180"/>
      <c r="AA14" s="219">
        <v>-0.272153040967334</v>
      </c>
    </row>
    <row r="15" spans="1:27" s="125" customFormat="1" x14ac:dyDescent="0.25">
      <c r="A15" s="121" t="str">
        <f>IF(desc!$B$1=1,desc!$A50,IF(desc!$B$1=2,desc!$B50,IF(desc!$B$1=3,desc!$C50,desc!$D50)))</f>
        <v>Durée totale des communications établies (en millions de minutes)</v>
      </c>
      <c r="B15" s="126">
        <v>1002</v>
      </c>
      <c r="C15" s="105">
        <v>967</v>
      </c>
      <c r="D15" s="105">
        <v>1034</v>
      </c>
      <c r="E15" s="105">
        <v>1324</v>
      </c>
      <c r="F15" s="105">
        <v>1733</v>
      </c>
      <c r="G15" s="105">
        <v>1631.6390000000001</v>
      </c>
      <c r="H15" s="105">
        <v>1802</v>
      </c>
      <c r="I15" s="105">
        <v>1553.662814</v>
      </c>
      <c r="J15" s="105">
        <v>1922</v>
      </c>
      <c r="K15" s="105">
        <v>1278</v>
      </c>
      <c r="L15" s="105">
        <v>598</v>
      </c>
      <c r="M15" s="105">
        <v>754</v>
      </c>
      <c r="N15" s="105">
        <v>726.63864371666693</v>
      </c>
      <c r="O15" s="105">
        <v>679.48028644999988</v>
      </c>
      <c r="P15" s="105">
        <v>467.27404637000001</v>
      </c>
      <c r="Q15" s="105">
        <v>331.01690153000004</v>
      </c>
      <c r="R15" s="105">
        <v>346.0948757000001</v>
      </c>
      <c r="S15" s="105">
        <v>249.21606523333372</v>
      </c>
      <c r="T15" s="105">
        <v>302.88534731669995</v>
      </c>
      <c r="U15" s="109">
        <v>301.66651916670003</v>
      </c>
      <c r="V15" s="281">
        <v>202.75558599999997</v>
      </c>
      <c r="W15" s="281">
        <v>214.09868499999996</v>
      </c>
      <c r="X15" s="281">
        <v>339.93918000000002</v>
      </c>
      <c r="Y15" s="353">
        <v>245.22</v>
      </c>
      <c r="Z15" s="181"/>
      <c r="AA15" s="219">
        <v>-0.27863740660116498</v>
      </c>
    </row>
    <row r="16" spans="1:27" x14ac:dyDescent="0.25">
      <c r="A16" s="57" t="str">
        <f>IF(desc!$B$1=1,desc!$A51,IF(desc!$B$1=2,desc!$B51,IF(desc!$B$1=3,desc!$C51,desc!$D51)))</f>
        <v>Durée moyenne des communications établies (en minutes)</v>
      </c>
      <c r="B16" s="166">
        <v>3.8098859315589353</v>
      </c>
      <c r="C16" s="167">
        <v>4.54</v>
      </c>
      <c r="D16" s="167">
        <v>5.0686274509803919</v>
      </c>
      <c r="E16" s="167">
        <v>4.977443609022556</v>
      </c>
      <c r="F16" s="167">
        <v>5.3653250773993806</v>
      </c>
      <c r="G16" s="167">
        <v>5.193507316126035</v>
      </c>
      <c r="H16" s="167">
        <v>6.11</v>
      </c>
      <c r="I16" s="167">
        <v>6.1291900952284406</v>
      </c>
      <c r="J16" s="167">
        <v>7.0922509225092254</v>
      </c>
      <c r="K16" s="167">
        <v>6.24</v>
      </c>
      <c r="L16" s="167">
        <v>4.3600000000000003</v>
      </c>
      <c r="M16" s="167">
        <v>6.06</v>
      </c>
      <c r="N16" s="167">
        <v>6.251111408816957</v>
      </c>
      <c r="O16" s="167">
        <v>6.2561396096538067</v>
      </c>
      <c r="P16" s="167">
        <v>6.0055996474479931</v>
      </c>
      <c r="Q16" s="167">
        <v>6.0654822697231721</v>
      </c>
      <c r="R16" s="167">
        <v>5.9298293542549825</v>
      </c>
      <c r="S16" s="167">
        <v>4.7187473534889159</v>
      </c>
      <c r="T16" s="167">
        <v>6.5573122378290449</v>
      </c>
      <c r="U16" s="243">
        <v>4.8460534051094708</v>
      </c>
      <c r="V16" s="282">
        <v>4.6705137432789634</v>
      </c>
      <c r="W16" s="360">
        <v>6.1857580093490157</v>
      </c>
      <c r="X16" s="360">
        <v>6.1346842736897251</v>
      </c>
      <c r="Y16" s="356">
        <v>6.08</v>
      </c>
      <c r="Z16" s="179"/>
      <c r="AA16" s="283">
        <v>-8.1566068515497303E-3</v>
      </c>
    </row>
    <row r="17" spans="1:1" ht="33" customHeight="1" x14ac:dyDescent="0.25">
      <c r="A17" s="22" t="str">
        <f>IF(desc!$B$1=1,desc!$A52,IF(desc!$B$1=2,desc!$B52,IF(desc!$B$1=3,desc!$C52,desc!$D52)))</f>
        <v xml:space="preserve">Remarque: Dans ce tableau les sommes ne correspondent pas toujours exactement aux éléments qui les composent. Ces minimes écarts sont dus aux arrondissements. 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A24"/>
  <sheetViews>
    <sheetView showGridLines="0" zoomScaleNormal="10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115" sqref="A115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57" customHeight="1" x14ac:dyDescent="0.25">
      <c r="A1" s="171" t="str">
        <f>IF(desc!$B$1=1,desc!$A54,IF(desc!$B$1=2,desc!$B54,IF(desc!$B$1=3,desc!$C54,desc!$D54)))</f>
        <v xml:space="preserve">Tableau SFM3B: Numéros de services 084x pour appels à frais partagés (appels à gratuité partielle, pour des appels de services ou des appels par des cartes prépayées) sur des raccordements fixes et mobiles </v>
      </c>
    </row>
    <row r="2" spans="1:27" ht="42.75" customHeight="1" x14ac:dyDescent="0.25">
      <c r="A2" s="171" t="str">
        <f>IF(desc!$B$1=1,desc!$A55,IF(desc!$B$1=2,desc!$B55,IF(desc!$B$1=3,desc!$C55,desc!$D55)))</f>
        <v>Nombre total de communications établies et durée totale des communications établies pour la période du 01.01 au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34">
        <v>2018</v>
      </c>
      <c r="V4" s="289">
        <v>2019</v>
      </c>
      <c r="W4" s="316">
        <v>2020</v>
      </c>
      <c r="X4" s="316">
        <v>2021</v>
      </c>
      <c r="Y4" s="222">
        <v>2022</v>
      </c>
      <c r="AA4" s="58" t="str">
        <f>IF(desc!$B$1=1,desc!$A75,IF(desc!$B$1=2,desc!$B75,IF(desc!$B$1=3,desc!$C75,desc!$D75)))</f>
        <v>Var. 21-22</v>
      </c>
    </row>
    <row r="5" spans="1:27" ht="13.15" customHeight="1" x14ac:dyDescent="0.25">
      <c r="A5" s="33" t="str">
        <f>IF(desc!$B$1=1,desc!$A56,IF(desc!$B$1=2,desc!$B56,IF(desc!$B$1=3,desc!$C56,desc!$D56)))</f>
        <v>Sur réseaux fixes</v>
      </c>
      <c r="B5" s="142"/>
      <c r="C5" s="143"/>
      <c r="D5" s="143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285"/>
      <c r="T5" s="285"/>
      <c r="U5" s="285"/>
      <c r="V5" s="290"/>
      <c r="W5" s="323"/>
      <c r="X5" s="323"/>
      <c r="Y5" s="355"/>
      <c r="AA5" s="209"/>
    </row>
    <row r="6" spans="1:27" ht="13.15" customHeight="1" x14ac:dyDescent="0.25">
      <c r="A6" s="20" t="str">
        <f>IF(desc!$B$1=1,desc!$A57,IF(desc!$B$1=2,desc!$B57,IF(desc!$B$1=3,desc!$C57,desc!$D57)))</f>
        <v>Nombre total de communications établies (en millions d'unités)</v>
      </c>
      <c r="B6" s="41">
        <v>361</v>
      </c>
      <c r="C6" s="41">
        <v>340</v>
      </c>
      <c r="D6" s="41">
        <v>518</v>
      </c>
      <c r="E6" s="41">
        <v>1025</v>
      </c>
      <c r="F6" s="37">
        <v>838</v>
      </c>
      <c r="G6" s="37">
        <v>671</v>
      </c>
      <c r="H6" s="37">
        <v>491</v>
      </c>
      <c r="I6" s="37">
        <v>369</v>
      </c>
      <c r="J6" s="37">
        <v>258</v>
      </c>
      <c r="K6" s="37">
        <v>203</v>
      </c>
      <c r="L6" s="37">
        <v>171</v>
      </c>
      <c r="M6" s="37">
        <v>178</v>
      </c>
      <c r="N6" s="37">
        <v>152.41129700000008</v>
      </c>
      <c r="O6" s="37">
        <v>109.283967</v>
      </c>
      <c r="P6" s="37">
        <v>92.526252999999983</v>
      </c>
      <c r="Q6" s="37">
        <v>68.993131099999985</v>
      </c>
      <c r="R6" s="37">
        <v>65.740861999999993</v>
      </c>
      <c r="S6" s="37">
        <v>57.951864</v>
      </c>
      <c r="T6" s="37">
        <v>41.096594000000024</v>
      </c>
      <c r="U6" s="232">
        <v>23.429992999999996</v>
      </c>
      <c r="V6" s="291">
        <v>15.197663999999996</v>
      </c>
      <c r="W6" s="280">
        <v>20.172480999999998</v>
      </c>
      <c r="X6" s="280">
        <v>20.627046000000004</v>
      </c>
      <c r="Y6" s="230">
        <v>20.059999999999999</v>
      </c>
      <c r="Z6" s="150"/>
      <c r="AA6" s="219">
        <v>-2.76296655356277E-2</v>
      </c>
    </row>
    <row r="7" spans="1:27" x14ac:dyDescent="0.25">
      <c r="A7" s="9" t="str">
        <f>IF(desc!$B$1=1,desc!$A58,IF(desc!$B$1=2,desc!$B58,IF(desc!$B$1=3,desc!$C58,desc!$D58)))</f>
        <v>dont pour l'accès à Internet</v>
      </c>
      <c r="B7" s="41" t="s">
        <v>15</v>
      </c>
      <c r="C7" s="41" t="s">
        <v>15</v>
      </c>
      <c r="D7" s="41" t="s">
        <v>15</v>
      </c>
      <c r="E7" s="37">
        <v>733</v>
      </c>
      <c r="F7" s="37">
        <v>712</v>
      </c>
      <c r="G7" s="37">
        <v>537</v>
      </c>
      <c r="H7" s="37">
        <v>338</v>
      </c>
      <c r="I7" s="37">
        <v>190</v>
      </c>
      <c r="J7" s="37">
        <v>71</v>
      </c>
      <c r="K7" s="37">
        <v>49</v>
      </c>
      <c r="L7" s="37">
        <v>31</v>
      </c>
      <c r="M7" s="37">
        <v>17</v>
      </c>
      <c r="N7" s="37">
        <v>9.0240999999999989</v>
      </c>
      <c r="O7" s="37">
        <v>4.8987549999999995</v>
      </c>
      <c r="P7" s="37">
        <v>2.6986650000000005</v>
      </c>
      <c r="Q7" s="184">
        <v>0.15683210000000003</v>
      </c>
      <c r="R7" s="184">
        <v>0.29860000000000003</v>
      </c>
      <c r="S7" s="184">
        <v>0.213978</v>
      </c>
      <c r="T7" s="184">
        <v>0.140872</v>
      </c>
      <c r="U7" s="287" t="s">
        <v>16</v>
      </c>
      <c r="V7" s="292" t="s">
        <v>16</v>
      </c>
      <c r="W7" s="365" t="s">
        <v>16</v>
      </c>
      <c r="X7" s="365" t="s">
        <v>16</v>
      </c>
      <c r="Y7" s="286" t="s">
        <v>16</v>
      </c>
      <c r="Z7" s="342"/>
      <c r="AA7" s="340" t="s">
        <v>16</v>
      </c>
    </row>
    <row r="8" spans="1:27" x14ac:dyDescent="0.25">
      <c r="A8" s="121" t="str">
        <f>IF(desc!$B$1=1,desc!$A59,IF(desc!$B$1=2,desc!$B59,IF(desc!$B$1=3,desc!$C59,desc!$D59)))</f>
        <v>Durée totale des communications établies (en millions de minutes)</v>
      </c>
      <c r="B8" s="68">
        <v>1023</v>
      </c>
      <c r="C8" s="68">
        <v>1734</v>
      </c>
      <c r="D8" s="68">
        <v>4887</v>
      </c>
      <c r="E8" s="68">
        <v>11181</v>
      </c>
      <c r="F8" s="68">
        <v>9389</v>
      </c>
      <c r="G8" s="68">
        <v>7771</v>
      </c>
      <c r="H8" s="68">
        <v>5794</v>
      </c>
      <c r="I8" s="68">
        <v>3732</v>
      </c>
      <c r="J8" s="68">
        <v>1875</v>
      </c>
      <c r="K8" s="56">
        <v>1344</v>
      </c>
      <c r="L8" s="56">
        <v>893</v>
      </c>
      <c r="M8" s="68">
        <v>895</v>
      </c>
      <c r="N8" s="68">
        <v>755.77873099999999</v>
      </c>
      <c r="O8" s="68">
        <v>503.07055909999997</v>
      </c>
      <c r="P8" s="68">
        <v>436.88056157999995</v>
      </c>
      <c r="Q8" s="68">
        <v>297.67681418000006</v>
      </c>
      <c r="R8" s="68">
        <v>237.27918200000005</v>
      </c>
      <c r="S8" s="68">
        <v>187.544597083333</v>
      </c>
      <c r="T8" s="68">
        <v>139.84310354336696</v>
      </c>
      <c r="U8" s="288">
        <v>105.80875878329999</v>
      </c>
      <c r="V8" s="293">
        <v>62.886494000000027</v>
      </c>
      <c r="W8" s="366">
        <v>86.531446000000017</v>
      </c>
      <c r="X8" s="366">
        <v>112.61813500000001</v>
      </c>
      <c r="Y8" s="284">
        <v>103.68</v>
      </c>
      <c r="Z8" s="343"/>
      <c r="AA8" s="219">
        <v>-7.9381992541289303E-2</v>
      </c>
    </row>
    <row r="9" spans="1:27" x14ac:dyDescent="0.25">
      <c r="A9" s="9" t="str">
        <f>IF(desc!$B$1=1,desc!$A60,IF(desc!$B$1=2,desc!$B60,IF(desc!$B$1=3,desc!$C60,desc!$D60)))</f>
        <v>dont pour l'accès à Internet</v>
      </c>
      <c r="B9" s="41" t="s">
        <v>15</v>
      </c>
      <c r="C9" s="41" t="s">
        <v>15</v>
      </c>
      <c r="D9" s="41" t="s">
        <v>15</v>
      </c>
      <c r="E9" s="37">
        <v>8362</v>
      </c>
      <c r="F9" s="37">
        <v>8717</v>
      </c>
      <c r="G9" s="37">
        <v>7031</v>
      </c>
      <c r="H9" s="37">
        <v>4960</v>
      </c>
      <c r="I9" s="37">
        <v>2518</v>
      </c>
      <c r="J9" s="37">
        <v>611</v>
      </c>
      <c r="K9" s="37">
        <v>710</v>
      </c>
      <c r="L9" s="37">
        <v>389</v>
      </c>
      <c r="M9" s="37">
        <v>173</v>
      </c>
      <c r="N9" s="37">
        <v>100.4041</v>
      </c>
      <c r="O9" s="37">
        <v>41.103430000000003</v>
      </c>
      <c r="P9" s="37">
        <v>16.214210000000001</v>
      </c>
      <c r="Q9" s="37">
        <v>1.0661620999999999</v>
      </c>
      <c r="R9" s="37">
        <v>0.81399999999999995</v>
      </c>
      <c r="S9" s="37">
        <v>1.6116000000000001</v>
      </c>
      <c r="T9" s="37">
        <v>0.26808999999999999</v>
      </c>
      <c r="U9" s="236" t="s">
        <v>16</v>
      </c>
      <c r="V9" s="294" t="s">
        <v>16</v>
      </c>
      <c r="W9" s="367" t="s">
        <v>16</v>
      </c>
      <c r="X9" s="367" t="s">
        <v>16</v>
      </c>
      <c r="Y9" s="233" t="s">
        <v>16</v>
      </c>
      <c r="Z9" s="344"/>
      <c r="AA9" s="340" t="s">
        <v>16</v>
      </c>
    </row>
    <row r="10" spans="1:27" x14ac:dyDescent="0.25">
      <c r="A10" s="20" t="str">
        <f>IF(desc!$B$1=1,desc!$A61,IF(desc!$B$1=2,desc!$B61,IF(desc!$B$1=3,desc!$C61,desc!$D61)))</f>
        <v>Durée moyenne des communications établies</v>
      </c>
      <c r="B10" s="75">
        <v>2.83</v>
      </c>
      <c r="C10" s="76">
        <v>5.0999999999999996</v>
      </c>
      <c r="D10" s="76">
        <v>9.44</v>
      </c>
      <c r="E10" s="76">
        <v>10.91</v>
      </c>
      <c r="F10" s="76">
        <v>11.2</v>
      </c>
      <c r="G10" s="76">
        <v>11.59</v>
      </c>
      <c r="H10" s="76">
        <v>11.81</v>
      </c>
      <c r="I10" s="76">
        <v>10.1</v>
      </c>
      <c r="J10" s="76">
        <v>7.28</v>
      </c>
      <c r="K10" s="76">
        <v>6.62</v>
      </c>
      <c r="L10" s="76">
        <v>5.23</v>
      </c>
      <c r="M10" s="76">
        <v>5.0199999999999996</v>
      </c>
      <c r="N10" s="76">
        <v>4.9588104417220435</v>
      </c>
      <c r="O10" s="76">
        <v>4.6033336170895041</v>
      </c>
      <c r="P10" s="76">
        <v>4.7216930051193149</v>
      </c>
      <c r="Q10" s="76">
        <v>4.3145862411801765</v>
      </c>
      <c r="R10" s="76">
        <v>3.6093104772492954</v>
      </c>
      <c r="S10" s="76">
        <v>3.2362133698293638</v>
      </c>
      <c r="T10" s="76">
        <v>3.4027905948450834</v>
      </c>
      <c r="U10" s="237">
        <v>4.5159534953040747</v>
      </c>
      <c r="V10" s="295">
        <v>4.1379052728103503</v>
      </c>
      <c r="W10" s="368">
        <v>4.2895787583094034</v>
      </c>
      <c r="X10" s="368">
        <v>5.4597316067458221</v>
      </c>
      <c r="Y10" s="229">
        <v>5.17</v>
      </c>
      <c r="Z10" s="345"/>
      <c r="AA10" s="219">
        <v>-5.3113553113553098E-2</v>
      </c>
    </row>
    <row r="11" spans="1:27" x14ac:dyDescent="0.25">
      <c r="A11" s="9" t="str">
        <f>IF(desc!$B$1=1,desc!$A62,IF(desc!$B$1=2,desc!$B62,IF(desc!$B$1=3,desc!$C62,desc!$D62)))</f>
        <v>dont pour l'accès à Internet</v>
      </c>
      <c r="B11" s="41" t="s">
        <v>15</v>
      </c>
      <c r="C11" s="41" t="s">
        <v>15</v>
      </c>
      <c r="D11" s="41" t="s">
        <v>15</v>
      </c>
      <c r="E11" s="37">
        <v>11.4</v>
      </c>
      <c r="F11" s="37">
        <v>12.25</v>
      </c>
      <c r="G11" s="37">
        <v>13.08</v>
      </c>
      <c r="H11" s="37">
        <v>14.67</v>
      </c>
      <c r="I11" s="37">
        <v>13.27</v>
      </c>
      <c r="J11" s="37">
        <v>8.6300000000000008</v>
      </c>
      <c r="K11" s="37">
        <v>14.49</v>
      </c>
      <c r="L11" s="37">
        <v>12.66</v>
      </c>
      <c r="M11" s="37">
        <v>10.07</v>
      </c>
      <c r="N11" s="37">
        <v>11.126217572943563</v>
      </c>
      <c r="O11" s="37">
        <v>8.3905869960836998</v>
      </c>
      <c r="P11" s="37">
        <v>6.0082337007372155</v>
      </c>
      <c r="Q11" s="37">
        <v>6.7981114835547043</v>
      </c>
      <c r="R11" s="37">
        <v>2.7260549229738777</v>
      </c>
      <c r="S11" s="37">
        <v>7.5316153997139903</v>
      </c>
      <c r="T11" s="37">
        <v>1.903075132034755</v>
      </c>
      <c r="U11" s="236" t="s">
        <v>16</v>
      </c>
      <c r="V11" s="294" t="s">
        <v>16</v>
      </c>
      <c r="W11" s="367" t="s">
        <v>16</v>
      </c>
      <c r="X11" s="367" t="s">
        <v>16</v>
      </c>
      <c r="Y11" s="233" t="s">
        <v>16</v>
      </c>
      <c r="Z11" s="345"/>
      <c r="AA11" s="340" t="s">
        <v>16</v>
      </c>
    </row>
    <row r="12" spans="1:27" ht="13" x14ac:dyDescent="0.25">
      <c r="A12" s="33" t="str">
        <f>IF(desc!$B$1=1,desc!$A63,IF(desc!$B$1=2,desc!$B63,IF(desc!$B$1=3,desc!$C63,desc!$D63)))</f>
        <v>Sur réseaux mobiles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38"/>
      <c r="T12" s="302"/>
      <c r="U12" s="238"/>
      <c r="V12" s="291"/>
      <c r="W12" s="369"/>
      <c r="X12" s="369"/>
      <c r="Y12" s="361"/>
      <c r="Z12" s="314"/>
      <c r="AA12" s="341"/>
    </row>
    <row r="13" spans="1:27" x14ac:dyDescent="0.25">
      <c r="A13" s="20" t="str">
        <f>IF(desc!$B$1=1,desc!$A64,IF(desc!$B$1=2,desc!$B64,IF(desc!$B$1=3,desc!$C64,desc!$D64)))</f>
        <v>Nombre total de communications établies (en millions d'unités)</v>
      </c>
      <c r="B13" s="37">
        <v>2</v>
      </c>
      <c r="C13" s="37">
        <v>5</v>
      </c>
      <c r="D13" s="37">
        <v>6</v>
      </c>
      <c r="E13" s="37">
        <v>7</v>
      </c>
      <c r="F13" s="37">
        <v>7</v>
      </c>
      <c r="G13" s="37">
        <v>18</v>
      </c>
      <c r="H13" s="37">
        <v>8</v>
      </c>
      <c r="I13" s="37">
        <v>10</v>
      </c>
      <c r="J13" s="37">
        <v>9</v>
      </c>
      <c r="K13" s="37">
        <v>10</v>
      </c>
      <c r="L13" s="37">
        <v>9</v>
      </c>
      <c r="M13" s="37">
        <v>10</v>
      </c>
      <c r="N13" s="37">
        <v>12.965591999999999</v>
      </c>
      <c r="O13" s="37">
        <v>14.500900000000001</v>
      </c>
      <c r="P13" s="37">
        <v>15.018721999999999</v>
      </c>
      <c r="Q13" s="37">
        <v>15.899239999999999</v>
      </c>
      <c r="R13" s="37">
        <v>16.525465000000001</v>
      </c>
      <c r="S13" s="37">
        <v>17.802808000000006</v>
      </c>
      <c r="T13" s="37">
        <v>18.310000000000002</v>
      </c>
      <c r="U13" s="232">
        <v>19.947292000000001</v>
      </c>
      <c r="V13" s="296">
        <v>20.372498000000007</v>
      </c>
      <c r="W13" s="299">
        <v>23.301812999999999</v>
      </c>
      <c r="X13" s="299">
        <v>33.220864000000006</v>
      </c>
      <c r="Y13" s="362">
        <v>32.4</v>
      </c>
      <c r="Z13" s="346"/>
      <c r="AA13" s="219">
        <v>-2.4683925346176999E-2</v>
      </c>
    </row>
    <row r="14" spans="1:27" x14ac:dyDescent="0.25">
      <c r="A14" s="121" t="str">
        <f>IF(desc!$B$1=1,desc!$A65,IF(desc!$B$1=2,desc!$B65,IF(desc!$B$1=3,desc!$C65,desc!$D65)))</f>
        <v>Durée totale des communications établies (en millions de minutes)</v>
      </c>
      <c r="B14" s="56">
        <v>6</v>
      </c>
      <c r="C14" s="56">
        <v>13</v>
      </c>
      <c r="D14" s="56">
        <v>16</v>
      </c>
      <c r="E14" s="56">
        <v>22</v>
      </c>
      <c r="F14" s="56">
        <v>19</v>
      </c>
      <c r="G14" s="56">
        <v>24</v>
      </c>
      <c r="H14" s="56">
        <v>21</v>
      </c>
      <c r="I14" s="56">
        <v>23</v>
      </c>
      <c r="J14" s="56">
        <v>23</v>
      </c>
      <c r="K14" s="56">
        <v>25</v>
      </c>
      <c r="L14" s="56">
        <v>24</v>
      </c>
      <c r="M14" s="56">
        <v>28</v>
      </c>
      <c r="N14" s="56">
        <v>37.932114649999995</v>
      </c>
      <c r="O14" s="56">
        <v>45.368500000000012</v>
      </c>
      <c r="P14" s="56">
        <v>48.912791000000013</v>
      </c>
      <c r="Q14" s="56">
        <v>53.966766</v>
      </c>
      <c r="R14" s="56">
        <v>59.978334000000004</v>
      </c>
      <c r="S14" s="56">
        <v>68.846191999999988</v>
      </c>
      <c r="T14" s="56">
        <v>72.959999999999994</v>
      </c>
      <c r="U14" s="239">
        <v>80.539475999999993</v>
      </c>
      <c r="V14" s="297">
        <v>84.70980200000001</v>
      </c>
      <c r="W14" s="300">
        <v>116.90620799999999</v>
      </c>
      <c r="X14" s="300">
        <v>171.07771899999995</v>
      </c>
      <c r="Y14" s="363">
        <v>172.29</v>
      </c>
      <c r="Z14" s="201"/>
      <c r="AA14" s="219">
        <v>7.0727145195229098E-3</v>
      </c>
    </row>
    <row r="15" spans="1:27" x14ac:dyDescent="0.25">
      <c r="A15" s="20" t="str">
        <f>IF(desc!$B$1=1,desc!$A66,IF(desc!$B$1=2,desc!$B66,IF(desc!$B$1=3,desc!$C66,desc!$D66)))</f>
        <v>Durée moyenne des communications établies (en minutes)</v>
      </c>
      <c r="B15" s="75">
        <v>2.9</v>
      </c>
      <c r="C15" s="76">
        <v>2.84</v>
      </c>
      <c r="D15" s="76">
        <v>2.84</v>
      </c>
      <c r="E15" s="76">
        <v>3.02</v>
      </c>
      <c r="F15" s="76">
        <v>2.86</v>
      </c>
      <c r="G15" s="76">
        <v>1.33</v>
      </c>
      <c r="H15" s="76">
        <v>2.8</v>
      </c>
      <c r="I15" s="76">
        <v>2.33</v>
      </c>
      <c r="J15" s="76">
        <v>2.4500000000000002</v>
      </c>
      <c r="K15" s="76">
        <v>2.59</v>
      </c>
      <c r="L15" s="76">
        <v>2.58</v>
      </c>
      <c r="M15" s="76">
        <v>2.69</v>
      </c>
      <c r="N15" s="76">
        <v>2.9255983567892616</v>
      </c>
      <c r="O15" s="76">
        <v>3.1286678757870208</v>
      </c>
      <c r="P15" s="76">
        <v>3.256787827885756</v>
      </c>
      <c r="Q15" s="76">
        <v>3.3942984696123841</v>
      </c>
      <c r="R15" s="76">
        <v>3.6294490956835408</v>
      </c>
      <c r="S15" s="76">
        <v>3.8671535411717053</v>
      </c>
      <c r="T15" s="76">
        <v>3.9847078099399229</v>
      </c>
      <c r="U15" s="237">
        <v>4.0376145293305976</v>
      </c>
      <c r="V15" s="298">
        <v>4.1580468924331218</v>
      </c>
      <c r="W15" s="276">
        <v>5.0170434377788542</v>
      </c>
      <c r="X15" s="276">
        <v>5.1497070937107452</v>
      </c>
      <c r="Y15" s="364">
        <v>5.32</v>
      </c>
      <c r="Z15" s="179"/>
      <c r="AA15" s="219">
        <v>3.3009708737864102E-2</v>
      </c>
    </row>
    <row r="16" spans="1:27" ht="13" x14ac:dyDescent="0.25">
      <c r="A16" s="33" t="str">
        <f>IF(desc!$B$1=1,desc!$A67,IF(desc!$B$1=2,desc!$B67,IF(desc!$B$1=3,desc!$C67,desc!$D67)))</f>
        <v>Total</v>
      </c>
      <c r="B16" s="48"/>
      <c r="C16" s="51"/>
      <c r="D16" s="51"/>
      <c r="E16" s="51"/>
      <c r="F16" s="5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8"/>
      <c r="T16" s="238"/>
      <c r="U16" s="238"/>
      <c r="V16" s="296"/>
      <c r="W16" s="299"/>
      <c r="X16" s="299"/>
      <c r="Y16" s="362"/>
      <c r="Z16" s="150"/>
      <c r="AA16" s="219"/>
    </row>
    <row r="17" spans="1:27" x14ac:dyDescent="0.25">
      <c r="A17" s="121" t="str">
        <f>IF(desc!$B$1=1,desc!$A68,IF(desc!$B$1=2,desc!$B68,IF(desc!$B$1=3,desc!$C68,desc!$D68)))</f>
        <v>Nombre total de communications établies (en millions d'unités)</v>
      </c>
      <c r="B17" s="41">
        <v>363</v>
      </c>
      <c r="C17" s="41">
        <v>344</v>
      </c>
      <c r="D17" s="41">
        <v>524</v>
      </c>
      <c r="E17" s="41">
        <v>1032</v>
      </c>
      <c r="F17" s="41">
        <v>845</v>
      </c>
      <c r="G17" s="37">
        <v>689</v>
      </c>
      <c r="H17" s="37">
        <v>498</v>
      </c>
      <c r="I17" s="37">
        <v>379</v>
      </c>
      <c r="J17" s="37">
        <v>267</v>
      </c>
      <c r="K17" s="37">
        <v>213</v>
      </c>
      <c r="L17" s="37">
        <v>180</v>
      </c>
      <c r="M17" s="37">
        <v>188</v>
      </c>
      <c r="N17" s="37">
        <v>165.37688900000006</v>
      </c>
      <c r="O17" s="37">
        <v>123.78486700000001</v>
      </c>
      <c r="P17" s="37">
        <v>107.54497499999998</v>
      </c>
      <c r="Q17" s="37">
        <v>84.892371099999991</v>
      </c>
      <c r="R17" s="37">
        <v>82.26632699999999</v>
      </c>
      <c r="S17" s="37">
        <v>75.754671999999999</v>
      </c>
      <c r="T17" s="37">
        <v>59.406594000000027</v>
      </c>
      <c r="U17" s="232">
        <v>43.377285000000001</v>
      </c>
      <c r="V17" s="299">
        <v>35.570162000000003</v>
      </c>
      <c r="W17" s="299">
        <v>43.474294</v>
      </c>
      <c r="X17" s="299">
        <v>53.847910000000013</v>
      </c>
      <c r="Y17" s="362">
        <v>52.46</v>
      </c>
      <c r="Z17" s="180"/>
      <c r="AA17" s="219">
        <v>-2.5812441968430799E-2</v>
      </c>
    </row>
    <row r="18" spans="1:27" x14ac:dyDescent="0.25">
      <c r="A18" s="121" t="str">
        <f>IF(desc!$B$1=1,desc!$A69,IF(desc!$B$1=2,desc!$B69,IF(desc!$B$1=3,desc!$C69,desc!$D69)))</f>
        <v>Durée totale des communications établies (en millions de minutes)</v>
      </c>
      <c r="B18" s="68">
        <v>1028</v>
      </c>
      <c r="C18" s="68">
        <v>1746</v>
      </c>
      <c r="D18" s="68">
        <v>4903</v>
      </c>
      <c r="E18" s="68">
        <v>11203</v>
      </c>
      <c r="F18" s="68">
        <v>9408</v>
      </c>
      <c r="G18" s="56">
        <v>7795</v>
      </c>
      <c r="H18" s="56">
        <v>5815</v>
      </c>
      <c r="I18" s="56">
        <v>3755</v>
      </c>
      <c r="J18" s="56">
        <v>1899</v>
      </c>
      <c r="K18" s="56">
        <v>1369</v>
      </c>
      <c r="L18" s="56">
        <v>917</v>
      </c>
      <c r="M18" s="56">
        <v>922</v>
      </c>
      <c r="N18" s="56">
        <v>793.71084565000001</v>
      </c>
      <c r="O18" s="56">
        <v>548.43905910000001</v>
      </c>
      <c r="P18" s="56">
        <v>485.79335257999998</v>
      </c>
      <c r="Q18" s="56">
        <v>351.64358018000007</v>
      </c>
      <c r="R18" s="56">
        <v>297.25751600000007</v>
      </c>
      <c r="S18" s="56">
        <v>256.390789083333</v>
      </c>
      <c r="T18" s="56">
        <v>212.80310354336694</v>
      </c>
      <c r="U18" s="239">
        <v>186.34823478329997</v>
      </c>
      <c r="V18" s="300">
        <v>147.59629600000005</v>
      </c>
      <c r="W18" s="300">
        <v>203.43765400000001</v>
      </c>
      <c r="X18" s="300">
        <v>283.69585399999994</v>
      </c>
      <c r="Y18" s="363">
        <v>275.97000000000003</v>
      </c>
      <c r="Z18" s="183"/>
      <c r="AA18" s="219">
        <v>-2.7247091998589899E-2</v>
      </c>
    </row>
    <row r="19" spans="1:27" x14ac:dyDescent="0.25">
      <c r="A19" s="57" t="str">
        <f>IF(desc!$B$1=1,desc!$A70,IF(desc!$B$1=2,desc!$B70,IF(desc!$B$1=3,desc!$C70,desc!$D70)))</f>
        <v>Durée moyenne des communications établies (en minutes)</v>
      </c>
      <c r="B19" s="112">
        <v>2.83</v>
      </c>
      <c r="C19" s="112">
        <v>5.07</v>
      </c>
      <c r="D19" s="112">
        <v>9.36</v>
      </c>
      <c r="E19" s="112">
        <v>10.86</v>
      </c>
      <c r="F19" s="112">
        <v>11.13</v>
      </c>
      <c r="G19" s="113">
        <v>11.32</v>
      </c>
      <c r="H19" s="113">
        <v>11.68</v>
      </c>
      <c r="I19" s="113">
        <v>9.91</v>
      </c>
      <c r="J19" s="113">
        <v>7.11</v>
      </c>
      <c r="K19" s="113">
        <v>6.43</v>
      </c>
      <c r="L19" s="113">
        <v>5.09</v>
      </c>
      <c r="M19" s="113">
        <v>4.9000000000000004</v>
      </c>
      <c r="N19" s="113">
        <v>4.7994060745089948</v>
      </c>
      <c r="O19" s="113">
        <v>4.4305824483375664</v>
      </c>
      <c r="P19" s="113">
        <v>4.5171180948249798</v>
      </c>
      <c r="Q19" s="113">
        <v>4.1422282782722286</v>
      </c>
      <c r="R19" s="113">
        <v>3.6133558752416417</v>
      </c>
      <c r="S19" s="113">
        <v>3.3844881419766826</v>
      </c>
      <c r="T19" s="113">
        <v>3.5821461762875488</v>
      </c>
      <c r="U19" s="240">
        <v>4.295986592597945</v>
      </c>
      <c r="V19" s="301">
        <v>4.1494412086174934</v>
      </c>
      <c r="W19" s="370">
        <v>4.6794929895813837</v>
      </c>
      <c r="X19" s="370">
        <v>5.2684654613335944</v>
      </c>
      <c r="Y19" s="235">
        <v>5.26</v>
      </c>
      <c r="Z19" s="179"/>
      <c r="AA19" s="283">
        <v>-1.8975332068310799E-3</v>
      </c>
    </row>
    <row r="20" spans="1:27" ht="13" x14ac:dyDescent="0.3">
      <c r="A20" s="134" t="str">
        <f>IF(desc!$B$1=1,desc!$A71,IF(desc!$B$1=2,desc!$B71,IF(desc!$B$1=3,desc!$C71,desc!$D71)))</f>
        <v>Note:</v>
      </c>
      <c r="B20" s="133"/>
      <c r="C20" s="133"/>
      <c r="D20" s="133"/>
      <c r="E20" s="133"/>
      <c r="F20" s="13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W20" s="241"/>
      <c r="X20" s="241"/>
      <c r="Y20" s="241"/>
      <c r="Z20" s="145"/>
    </row>
    <row r="21" spans="1:27" ht="12" customHeight="1" x14ac:dyDescent="0.25">
      <c r="A21" s="135" t="str">
        <f>IF(desc!$B$1=1,desc!$A72,IF(desc!$B$1=2,desc!$B72,IF(desc!$B$1=3,desc!$C72,desc!$D72)))</f>
        <v xml:space="preserve">a) Cette information n'était pas collectée avant 2002. </v>
      </c>
      <c r="B21" s="133"/>
      <c r="C21" s="133"/>
      <c r="D21" s="133"/>
      <c r="E21" s="133"/>
      <c r="F21" s="13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Z21" s="145"/>
    </row>
    <row r="22" spans="1:27" ht="12" customHeight="1" x14ac:dyDescent="0.25">
      <c r="A22" s="211" t="str">
        <f>IF(desc!$B$1=1,desc!$A73,IF(desc!$B$1=2,desc!$B73,IF(desc!$B$1=3,desc!$C73,desc!$D73)))</f>
        <v xml:space="preserve">b) Cette information n'est plus collectée depuis 2018. </v>
      </c>
      <c r="B22" s="133"/>
      <c r="C22" s="133"/>
      <c r="D22" s="133"/>
      <c r="E22" s="133"/>
      <c r="F22" s="13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Z22" s="145"/>
    </row>
    <row r="23" spans="1:27" ht="33" customHeight="1" x14ac:dyDescent="0.25">
      <c r="A23" s="10" t="str">
        <f>IF(desc!$B$1=1,desc!$A74,IF(desc!$B$1=2,desc!$B74,IF(desc!$B$1=3,desc!$C74,desc!$D74)))</f>
        <v xml:space="preserve">Remarque: Dans ce tableau les sommes ne correspondent pas toujours exactement aux éléments qui les composent. Ces minimes écarts sont dus aux arrondissements. 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Z23" s="145"/>
    </row>
    <row r="24" spans="1:27" x14ac:dyDescent="0.25">
      <c r="A24" s="14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AA17"/>
  <sheetViews>
    <sheetView showGridLines="0" zoomScaleNormal="10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85" sqref="A85"/>
    </sheetView>
  </sheetViews>
  <sheetFormatPr baseColWidth="10" defaultColWidth="11.54296875" defaultRowHeight="12.5" x14ac:dyDescent="0.25"/>
  <cols>
    <col min="1" max="1" width="54.7265625" style="3" customWidth="1"/>
    <col min="2" max="13" width="11.54296875" style="3" customWidth="1"/>
    <col min="14" max="16384" width="11.54296875" style="3"/>
  </cols>
  <sheetData>
    <row r="1" spans="1:27" ht="41.25" customHeight="1" x14ac:dyDescent="0.25">
      <c r="A1" s="171" t="str">
        <f>IF(desc!$B$1=1,desc!$A76,IF(desc!$B$1=2,desc!$B76,IF(desc!$B$1=3,desc!$C76,desc!$D76)))</f>
        <v xml:space="preserve">Tableau SFM3C: Numéros de services 090x (Premium Rate Service) sur des raccordements fixes et mobiles </v>
      </c>
      <c r="S1" s="6"/>
    </row>
    <row r="2" spans="1:27" ht="34.5" customHeight="1" x14ac:dyDescent="0.25">
      <c r="A2" s="171" t="str">
        <f>IF(desc!$B$1=1,desc!$A77,IF(desc!$B$1=2,desc!$B77,IF(desc!$B$1=3,desc!$C77,desc!$D77)))</f>
        <v>Nombre total de communications établies et durée totale des communications établies pour la période du 01.01 au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313">
        <v>2018</v>
      </c>
      <c r="V4" s="303">
        <v>2019</v>
      </c>
      <c r="W4" s="316">
        <v>2020</v>
      </c>
      <c r="X4" s="316">
        <v>2021</v>
      </c>
      <c r="Y4" s="222">
        <v>2022</v>
      </c>
      <c r="AA4" s="58" t="str">
        <f>IF(desc!$B$1=1,desc!$A91,IF(desc!$B$1=2,desc!$B91,IF(desc!$B$1=3,desc!$C91,desc!$D91)))</f>
        <v>Var. 21-22</v>
      </c>
    </row>
    <row r="5" spans="1:27" ht="13" x14ac:dyDescent="0.25">
      <c r="A5" s="33" t="str">
        <f>IF(desc!$B$1=1,desc!$A78,IF(desc!$B$1=2,desc!$B78,IF(desc!$B$1=3,desc!$C78,desc!$D78)))</f>
        <v>Sur réseaux fixes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311"/>
      <c r="S5" s="312"/>
      <c r="T5" s="312"/>
      <c r="U5" s="312"/>
      <c r="V5" s="304"/>
      <c r="W5" s="376"/>
      <c r="X5" s="376"/>
      <c r="Y5" s="218"/>
      <c r="AA5" s="203"/>
    </row>
    <row r="6" spans="1:27" x14ac:dyDescent="0.25">
      <c r="A6" s="20" t="str">
        <f>IF(desc!$B$1=1,desc!$A79,IF(desc!$B$1=2,desc!$B79,IF(desc!$B$1=3,desc!$C79,desc!$D79)))</f>
        <v>Nombre total de communications établies (en millions d'unités)</v>
      </c>
      <c r="B6" s="105">
        <v>37</v>
      </c>
      <c r="C6" s="105">
        <v>55</v>
      </c>
      <c r="D6" s="137">
        <v>37.711600000000004</v>
      </c>
      <c r="E6" s="105">
        <v>50</v>
      </c>
      <c r="F6" s="105">
        <v>64.222307999999998</v>
      </c>
      <c r="G6" s="105">
        <v>51.954000000000001</v>
      </c>
      <c r="H6" s="105">
        <v>74.199585999999996</v>
      </c>
      <c r="I6" s="105">
        <v>81.450713999999991</v>
      </c>
      <c r="J6" s="105">
        <v>102.79582300000004</v>
      </c>
      <c r="K6" s="105">
        <v>86.41077999999996</v>
      </c>
      <c r="L6" s="105">
        <v>64.275505999999979</v>
      </c>
      <c r="M6" s="105">
        <v>84.076192999999989</v>
      </c>
      <c r="N6" s="105">
        <v>76.18156900000001</v>
      </c>
      <c r="O6" s="105">
        <v>75.685939300000001</v>
      </c>
      <c r="P6" s="105">
        <v>45.867917300000009</v>
      </c>
      <c r="Q6" s="105">
        <v>40.844909300000019</v>
      </c>
      <c r="R6" s="105">
        <v>29.442643000000011</v>
      </c>
      <c r="S6" s="105">
        <v>33.643437000000013</v>
      </c>
      <c r="T6" s="105">
        <v>13.178826599999997</v>
      </c>
      <c r="U6" s="245">
        <v>14.544982999999997</v>
      </c>
      <c r="V6" s="305">
        <v>10.929578999999997</v>
      </c>
      <c r="W6" s="377">
        <v>10.328813000000004</v>
      </c>
      <c r="X6" s="377">
        <v>11.280968999999999</v>
      </c>
      <c r="Y6" s="371">
        <v>10.029999999999999</v>
      </c>
      <c r="Z6" s="47"/>
      <c r="AA6" s="198">
        <v>-0.110815602836879</v>
      </c>
    </row>
    <row r="7" spans="1:27" ht="13.15" customHeight="1" x14ac:dyDescent="0.25">
      <c r="A7" s="20" t="str">
        <f>IF(desc!$B$1=1,desc!$A80,IF(desc!$B$1=2,desc!$B80,IF(desc!$B$1=3,desc!$C80,desc!$D80)))</f>
        <v>Durée totale des communications établies (en millions de minutes)</v>
      </c>
      <c r="B7" s="138">
        <v>82</v>
      </c>
      <c r="C7" s="138">
        <v>103</v>
      </c>
      <c r="D7" s="138">
        <v>100.67079999999999</v>
      </c>
      <c r="E7" s="138">
        <v>139</v>
      </c>
      <c r="F7" s="32">
        <v>137.06583599999999</v>
      </c>
      <c r="G7" s="32">
        <v>90.811999999999998</v>
      </c>
      <c r="H7" s="32">
        <v>233.245643</v>
      </c>
      <c r="I7" s="32">
        <v>251.03540599999999</v>
      </c>
      <c r="J7" s="32">
        <v>280.92263400000013</v>
      </c>
      <c r="K7" s="32">
        <v>279.72792699999991</v>
      </c>
      <c r="L7" s="32">
        <v>264.07166299999994</v>
      </c>
      <c r="M7" s="32">
        <v>409.06926599999997</v>
      </c>
      <c r="N7" s="32">
        <v>398.1309399999999</v>
      </c>
      <c r="O7" s="32">
        <v>292.38412336700009</v>
      </c>
      <c r="P7" s="32">
        <v>234.84628053000003</v>
      </c>
      <c r="Q7" s="32">
        <v>218.94154121</v>
      </c>
      <c r="R7" s="32">
        <v>151.47261799999998</v>
      </c>
      <c r="S7" s="32">
        <v>131.67546736666628</v>
      </c>
      <c r="T7" s="32">
        <v>93.606542763300013</v>
      </c>
      <c r="U7" s="247">
        <v>55.955257983300008</v>
      </c>
      <c r="V7" s="306">
        <v>26.320644033299999</v>
      </c>
      <c r="W7" s="377">
        <v>31.849818000000003</v>
      </c>
      <c r="X7" s="377">
        <v>29.610160999999998</v>
      </c>
      <c r="Y7" s="371">
        <v>20.96</v>
      </c>
      <c r="Z7" s="111"/>
      <c r="AA7" s="198">
        <v>-0.29237002025658299</v>
      </c>
    </row>
    <row r="8" spans="1:27" ht="13.15" customHeight="1" x14ac:dyDescent="0.25">
      <c r="A8" s="20" t="str">
        <f>IF(desc!$B$1=1,desc!$A81,IF(desc!$B$1=2,desc!$B81,IF(desc!$B$1=3,desc!$C81,desc!$D81)))</f>
        <v>Durée moyenne des communications établies (en minutes)</v>
      </c>
      <c r="B8" s="139">
        <v>2.2200000000000002</v>
      </c>
      <c r="C8" s="139">
        <v>1.87</v>
      </c>
      <c r="D8" s="139">
        <v>2.78</v>
      </c>
      <c r="E8" s="139">
        <v>2.77</v>
      </c>
      <c r="F8" s="104">
        <v>1.95</v>
      </c>
      <c r="G8" s="104">
        <v>1.7479308619163105</v>
      </c>
      <c r="H8" s="104">
        <v>3.143489816776067</v>
      </c>
      <c r="I8" s="104">
        <v>3.0820528595980146</v>
      </c>
      <c r="J8" s="104">
        <v>2.7328214882816786</v>
      </c>
      <c r="K8" s="104">
        <v>3.2371878485531553</v>
      </c>
      <c r="L8" s="104">
        <v>4.1084338254762249</v>
      </c>
      <c r="M8" s="104">
        <v>4.8654589534043247</v>
      </c>
      <c r="N8" s="104">
        <v>5.2260795521289385</v>
      </c>
      <c r="O8" s="104">
        <v>3.8631234027242902</v>
      </c>
      <c r="P8" s="104">
        <v>5.1200554626010888</v>
      </c>
      <c r="Q8" s="104">
        <v>5.3603140504464264</v>
      </c>
      <c r="R8" s="104">
        <v>5.1446678207523666</v>
      </c>
      <c r="S8" s="104">
        <v>3.9138530158695213</v>
      </c>
      <c r="T8" s="213">
        <v>7.1027979655867108</v>
      </c>
      <c r="U8" s="248">
        <v>3.8470487028620122</v>
      </c>
      <c r="V8" s="307">
        <v>2.4082029173584827</v>
      </c>
      <c r="W8" s="378">
        <v>3.0835893727575465</v>
      </c>
      <c r="X8" s="378">
        <v>2.6247887925230535</v>
      </c>
      <c r="Y8" s="372">
        <v>2.09</v>
      </c>
      <c r="Z8" s="186"/>
      <c r="AA8" s="198">
        <v>-0.20532319391635001</v>
      </c>
    </row>
    <row r="9" spans="1:27" ht="13" x14ac:dyDescent="0.25">
      <c r="A9" s="33" t="str">
        <f>IF(desc!$B$1=1,desc!$A82,IF(desc!$B$1=2,desc!$B82,IF(desc!$B$1=3,desc!$C82,desc!$D82)))</f>
        <v>Sur réseaux mobiles</v>
      </c>
      <c r="B9" s="109"/>
      <c r="C9" s="16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249"/>
      <c r="S9" s="249"/>
      <c r="T9" s="249"/>
      <c r="U9" s="249"/>
      <c r="V9" s="305"/>
      <c r="W9" s="379"/>
      <c r="X9" s="379"/>
      <c r="Y9" s="373"/>
      <c r="Z9" s="140"/>
      <c r="AA9" s="198"/>
    </row>
    <row r="10" spans="1:27" x14ac:dyDescent="0.25">
      <c r="A10" s="20" t="str">
        <f>IF(desc!$B$1=1,desc!$A83,IF(desc!$B$1=2,desc!$B83,IF(desc!$B$1=3,desc!$C83,desc!$D83)))</f>
        <v>Nombre total de communications établies (en millions d'unités)</v>
      </c>
      <c r="B10" s="137">
        <v>1</v>
      </c>
      <c r="C10" s="137">
        <v>6</v>
      </c>
      <c r="D10" s="137">
        <v>10</v>
      </c>
      <c r="E10" s="137">
        <v>10</v>
      </c>
      <c r="F10" s="137">
        <v>8</v>
      </c>
      <c r="G10" s="137">
        <v>12.021292000000001</v>
      </c>
      <c r="H10" s="137">
        <v>11.508388</v>
      </c>
      <c r="I10" s="137">
        <v>12.546758000000001</v>
      </c>
      <c r="J10" s="137">
        <v>15.167943000000001</v>
      </c>
      <c r="K10" s="105">
        <v>13.145385999999998</v>
      </c>
      <c r="L10" s="105">
        <v>13.260996</v>
      </c>
      <c r="M10" s="137">
        <v>11.96</v>
      </c>
      <c r="N10" s="137">
        <v>9.2238620000000004</v>
      </c>
      <c r="O10" s="137">
        <v>9.7772999999999985</v>
      </c>
      <c r="P10" s="137">
        <v>5.9976339999999997</v>
      </c>
      <c r="Q10" s="137">
        <v>6.2672220000000012</v>
      </c>
      <c r="R10" s="137">
        <v>5.7818219999999991</v>
      </c>
      <c r="S10" s="137">
        <v>5.7459369999999996</v>
      </c>
      <c r="T10" s="137">
        <v>5.68</v>
      </c>
      <c r="U10" s="250">
        <v>5.3828769999999997</v>
      </c>
      <c r="V10" s="308">
        <v>5.0127969999999999</v>
      </c>
      <c r="W10" s="377">
        <v>4.2849130000000004</v>
      </c>
      <c r="X10" s="377">
        <v>5.4253010000000002</v>
      </c>
      <c r="Y10" s="371">
        <v>5.48</v>
      </c>
      <c r="Z10" s="47"/>
      <c r="AA10" s="198">
        <v>9.2081031307552005E-3</v>
      </c>
    </row>
    <row r="11" spans="1:27" ht="13.15" customHeight="1" x14ac:dyDescent="0.25">
      <c r="A11" s="20" t="str">
        <f>IF(desc!$B$1=1,desc!$A84,IF(desc!$B$1=2,desc!$B84,IF(desc!$B$1=3,desc!$C84,desc!$D84)))</f>
        <v>Durée totale des communications établies (en millions de minutes)</v>
      </c>
      <c r="B11" s="31">
        <v>2</v>
      </c>
      <c r="C11" s="31">
        <v>14</v>
      </c>
      <c r="D11" s="31">
        <v>19</v>
      </c>
      <c r="E11" s="31">
        <v>19</v>
      </c>
      <c r="F11" s="31">
        <v>17</v>
      </c>
      <c r="G11" s="31">
        <v>17.021916000000001</v>
      </c>
      <c r="H11" s="31">
        <v>18.425727999999999</v>
      </c>
      <c r="I11" s="31">
        <v>23.378810000000001</v>
      </c>
      <c r="J11" s="31">
        <v>24.455646999999999</v>
      </c>
      <c r="K11" s="31">
        <v>23.621503000000004</v>
      </c>
      <c r="L11" s="31">
        <v>21.512783999999996</v>
      </c>
      <c r="M11" s="31">
        <v>25.673000000000002</v>
      </c>
      <c r="N11" s="31">
        <v>20.70637675</v>
      </c>
      <c r="O11" s="31">
        <v>20.805</v>
      </c>
      <c r="P11" s="31">
        <v>18.054442000000002</v>
      </c>
      <c r="Q11" s="31">
        <v>16.999473999999996</v>
      </c>
      <c r="R11" s="31">
        <v>17.162001999999998</v>
      </c>
      <c r="S11" s="31">
        <v>18.167859999999997</v>
      </c>
      <c r="T11" s="31">
        <v>17.670000000000002</v>
      </c>
      <c r="U11" s="251">
        <v>15.841474</v>
      </c>
      <c r="V11" s="309">
        <v>14.923762999999999</v>
      </c>
      <c r="W11" s="380">
        <v>12.918433</v>
      </c>
      <c r="X11" s="380">
        <v>16.349883999999999</v>
      </c>
      <c r="Y11" s="374">
        <v>15.05</v>
      </c>
      <c r="Z11" s="185"/>
      <c r="AA11" s="198">
        <v>-7.9510703363914401E-2</v>
      </c>
    </row>
    <row r="12" spans="1:27" x14ac:dyDescent="0.25">
      <c r="A12" s="20" t="str">
        <f>IF(desc!$B$1=1,desc!$A85,IF(desc!$B$1=2,desc!$B85,IF(desc!$B$1=3,desc!$C85,desc!$D85)))</f>
        <v>Durée moyenne des communications établies (en minutes)</v>
      </c>
      <c r="B12" s="104">
        <v>2.4</v>
      </c>
      <c r="C12" s="104">
        <v>2.23</v>
      </c>
      <c r="D12" s="104">
        <v>1.96</v>
      </c>
      <c r="E12" s="104">
        <v>1.97</v>
      </c>
      <c r="F12" s="104">
        <v>2.15</v>
      </c>
      <c r="G12" s="104">
        <v>1.4159805784602852</v>
      </c>
      <c r="H12" s="104">
        <v>1.6010694112850556</v>
      </c>
      <c r="I12" s="104">
        <v>1.8633347355547945</v>
      </c>
      <c r="J12" s="104">
        <v>1.6123245584454</v>
      </c>
      <c r="K12" s="104">
        <v>1.7969425165605641</v>
      </c>
      <c r="L12" s="104">
        <v>1.6222600474353506</v>
      </c>
      <c r="M12" s="104">
        <v>2.1465719063545152</v>
      </c>
      <c r="N12" s="104">
        <v>2.2448706138491663</v>
      </c>
      <c r="O12" s="104">
        <v>2.1278880672578322</v>
      </c>
      <c r="P12" s="104">
        <v>3.0102607128077508</v>
      </c>
      <c r="Q12" s="104">
        <v>2.7124416527769388</v>
      </c>
      <c r="R12" s="104">
        <v>2.9682688259859953</v>
      </c>
      <c r="S12" s="104">
        <v>3.1618620252884777</v>
      </c>
      <c r="T12" s="104">
        <v>3.1109154929577469</v>
      </c>
      <c r="U12" s="248">
        <v>2.9429381351273678</v>
      </c>
      <c r="V12" s="307">
        <v>2.9771329259892232</v>
      </c>
      <c r="W12" s="379">
        <v>3.0148647125390875</v>
      </c>
      <c r="X12" s="379">
        <v>3.013636294096862</v>
      </c>
      <c r="Y12" s="373">
        <v>2.75</v>
      </c>
      <c r="Z12" s="186"/>
      <c r="AA12" s="198">
        <v>-8.6378737541528194E-2</v>
      </c>
    </row>
    <row r="13" spans="1:27" ht="13" x14ac:dyDescent="0.25">
      <c r="A13" s="33" t="str">
        <f>IF(desc!$B$1=1,desc!$A86,IF(desc!$B$1=2,desc!$B86,IF(desc!$B$1=3,desc!$C86,desc!$D86)))</f>
        <v>Total</v>
      </c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249"/>
      <c r="S13" s="249"/>
      <c r="T13" s="249"/>
      <c r="U13" s="249"/>
      <c r="V13" s="305"/>
      <c r="W13" s="379"/>
      <c r="X13" s="379"/>
      <c r="Y13" s="373"/>
      <c r="Z13" s="47"/>
      <c r="AA13" s="198"/>
    </row>
    <row r="14" spans="1:27" x14ac:dyDescent="0.25">
      <c r="A14" s="20" t="str">
        <f>IF(desc!$B$1=1,desc!$A87,IF(desc!$B$1=2,desc!$B87,IF(desc!$B$1=3,desc!$C87,desc!$D87)))</f>
        <v>Nombre total de communications établies (en millions d'unités)</v>
      </c>
      <c r="B14" s="105">
        <v>38</v>
      </c>
      <c r="C14" s="105">
        <v>61</v>
      </c>
      <c r="D14" s="105">
        <v>71</v>
      </c>
      <c r="E14" s="105">
        <v>60</v>
      </c>
      <c r="F14" s="105">
        <v>79</v>
      </c>
      <c r="G14" s="105">
        <v>63.975292000000003</v>
      </c>
      <c r="H14" s="105">
        <v>85.707973999999993</v>
      </c>
      <c r="I14" s="105">
        <v>93.997471999999988</v>
      </c>
      <c r="J14" s="105">
        <v>117.96376600000005</v>
      </c>
      <c r="K14" s="105">
        <v>99.556165999999962</v>
      </c>
      <c r="L14" s="105">
        <v>77.536501999999984</v>
      </c>
      <c r="M14" s="105">
        <v>96.036192999999997</v>
      </c>
      <c r="N14" s="105">
        <v>85.405431000000007</v>
      </c>
      <c r="O14" s="105">
        <v>85.463239299999998</v>
      </c>
      <c r="P14" s="105">
        <v>51.865551300000007</v>
      </c>
      <c r="Q14" s="105">
        <v>47.112131300000023</v>
      </c>
      <c r="R14" s="105">
        <v>35.224465000000009</v>
      </c>
      <c r="S14" s="105">
        <v>39.389374000000011</v>
      </c>
      <c r="T14" s="105">
        <v>18.858826599999997</v>
      </c>
      <c r="U14" s="245">
        <v>19.927859999999995</v>
      </c>
      <c r="V14" s="305">
        <v>15.942375999999996</v>
      </c>
      <c r="W14" s="377">
        <v>14.613726000000003</v>
      </c>
      <c r="X14" s="377">
        <v>16.70627</v>
      </c>
      <c r="Y14" s="371">
        <v>15.51</v>
      </c>
      <c r="Z14" s="47"/>
      <c r="AA14" s="198">
        <v>-7.1813285457809795E-2</v>
      </c>
    </row>
    <row r="15" spans="1:27" ht="13.15" customHeight="1" x14ac:dyDescent="0.25">
      <c r="A15" s="20" t="str">
        <f>IF(desc!$B$1=1,desc!$A88,IF(desc!$B$1=2,desc!$B88,IF(desc!$B$1=3,desc!$C88,desc!$D88)))</f>
        <v>Durée totale des communications établies (en millions de minutes)</v>
      </c>
      <c r="B15" s="32">
        <v>85</v>
      </c>
      <c r="C15" s="32">
        <v>116</v>
      </c>
      <c r="D15" s="32">
        <v>188</v>
      </c>
      <c r="E15" s="32">
        <v>158</v>
      </c>
      <c r="F15" s="32">
        <v>156</v>
      </c>
      <c r="G15" s="32">
        <v>107.833916</v>
      </c>
      <c r="H15" s="32">
        <v>251.67137099999999</v>
      </c>
      <c r="I15" s="32">
        <v>274.41421600000001</v>
      </c>
      <c r="J15" s="32">
        <v>305.37828100000013</v>
      </c>
      <c r="K15" s="32">
        <v>303.34942999999993</v>
      </c>
      <c r="L15" s="32">
        <v>285.58444699999995</v>
      </c>
      <c r="M15" s="32">
        <v>434.74226599999997</v>
      </c>
      <c r="N15" s="32">
        <v>418.8373167499999</v>
      </c>
      <c r="O15" s="32">
        <v>313.18912336700009</v>
      </c>
      <c r="P15" s="32">
        <v>252.90072253000002</v>
      </c>
      <c r="Q15" s="32">
        <v>235.94101520999999</v>
      </c>
      <c r="R15" s="32">
        <v>168.63461999999998</v>
      </c>
      <c r="S15" s="32">
        <v>149.84332736666627</v>
      </c>
      <c r="T15" s="32">
        <v>111.27654276330001</v>
      </c>
      <c r="U15" s="247">
        <v>71.796731983300006</v>
      </c>
      <c r="V15" s="306">
        <v>41.2444070333</v>
      </c>
      <c r="W15" s="377">
        <v>44.768251000000006</v>
      </c>
      <c r="X15" s="377">
        <v>45.960044999999994</v>
      </c>
      <c r="Y15" s="371">
        <v>36.01</v>
      </c>
      <c r="Z15" s="111"/>
      <c r="AA15" s="198">
        <v>-0.21666304111376999</v>
      </c>
    </row>
    <row r="16" spans="1:27" x14ac:dyDescent="0.25">
      <c r="A16" s="57" t="str">
        <f>IF(desc!$B$1=1,desc!$A89,IF(desc!$B$1=2,desc!$B89,IF(desc!$B$1=3,desc!$C89,desc!$D89)))</f>
        <v>Durée moyenne des communications établies (en minutes)</v>
      </c>
      <c r="B16" s="106">
        <v>2.2200000000000002</v>
      </c>
      <c r="C16" s="106">
        <v>1.91</v>
      </c>
      <c r="D16" s="106">
        <v>2.66</v>
      </c>
      <c r="E16" s="106">
        <v>2.64</v>
      </c>
      <c r="F16" s="106">
        <v>1.97</v>
      </c>
      <c r="G16" s="106">
        <v>1.6855556673348204</v>
      </c>
      <c r="H16" s="106">
        <v>2.9363822203987695</v>
      </c>
      <c r="I16" s="106">
        <v>2.9193786828650037</v>
      </c>
      <c r="J16" s="106">
        <v>2.5887464545680916</v>
      </c>
      <c r="K16" s="106">
        <v>3.0470180018784578</v>
      </c>
      <c r="L16" s="106">
        <v>3.683225830848031</v>
      </c>
      <c r="M16" s="106">
        <v>4.5268585979871148</v>
      </c>
      <c r="N16" s="106">
        <v>4.9041063530257212</v>
      </c>
      <c r="O16" s="106">
        <v>3.6646062790531286</v>
      </c>
      <c r="P16" s="106">
        <v>4.876082798526042</v>
      </c>
      <c r="Q16" s="106">
        <v>5.0080734770324407</v>
      </c>
      <c r="R16" s="106">
        <v>4.7874288509420921</v>
      </c>
      <c r="S16" s="106">
        <v>3.8041560997305068</v>
      </c>
      <c r="T16" s="214">
        <v>5.9005019306609476</v>
      </c>
      <c r="U16" s="252">
        <v>3.602832014240366</v>
      </c>
      <c r="V16" s="310">
        <v>2.5870928544967207</v>
      </c>
      <c r="W16" s="381">
        <v>3.0634385097955166</v>
      </c>
      <c r="X16" s="381">
        <v>2.7510656178787962</v>
      </c>
      <c r="Y16" s="375">
        <v>2.3199999999999998</v>
      </c>
      <c r="Z16" s="186"/>
      <c r="AA16" s="199">
        <v>-0.15636363636363601</v>
      </c>
    </row>
    <row r="17" spans="1:26" ht="30" customHeight="1" x14ac:dyDescent="0.25">
      <c r="A17" s="10" t="str">
        <f>IF(desc!$B$1=1,desc!$A90,IF(desc!$B$1=2,desc!$B90,IF(desc!$B$1=3,desc!$C90,desc!$D90)))</f>
        <v xml:space="preserve">Remarque: Dans ce tableau les sommes ne correspondent pas toujours exactement aux éléments qui les composent. Ces minimes écarts sont dus aux arrondissements. 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47"/>
      <c r="S17" s="47"/>
      <c r="T17" s="47"/>
      <c r="U17" s="47"/>
      <c r="V17" s="47"/>
      <c r="W17" s="47"/>
      <c r="X17" s="47"/>
      <c r="Y17" s="47"/>
      <c r="Z17" s="14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/>
  <dimension ref="A1:AA39"/>
  <sheetViews>
    <sheetView showGridLines="0" zoomScale="90" zoomScaleNormal="9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92" sqref="A92"/>
    </sheetView>
  </sheetViews>
  <sheetFormatPr baseColWidth="10" defaultColWidth="11.54296875" defaultRowHeight="12.5" x14ac:dyDescent="0.25"/>
  <cols>
    <col min="1" max="1" width="53.26953125" style="3" customWidth="1"/>
    <col min="2" max="13" width="11.54296875" style="3" customWidth="1"/>
    <col min="14" max="16384" width="11.54296875" style="3"/>
  </cols>
  <sheetData>
    <row r="1" spans="1:27" ht="34.9" customHeight="1" x14ac:dyDescent="0.25">
      <c r="A1" s="170" t="str">
        <f>IF(desc!$B$1=1,desc!$A92,IF(desc!$B$1=2,desc!$B92,IF(desc!$B$1=3,desc!$C92,desc!$D92)))</f>
        <v xml:space="preserve">Tableau SFM4: Autres services à travers les raccordements fixes et mobiles </v>
      </c>
    </row>
    <row r="2" spans="1:27" ht="31.15" customHeight="1" x14ac:dyDescent="0.25">
      <c r="A2" s="171" t="str">
        <f>IF(desc!$B$1=1,desc!$A93,IF(desc!$B$1=2,desc!$B93,IF(desc!$B$1=3,desc!$C93,desc!$D93)))</f>
        <v>Nombre total de communications établies vers les numéros courts (pour la période du 01.01 au 31.12.)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  <c r="AA3" s="228"/>
    </row>
    <row r="4" spans="1:27" ht="13.1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316">
        <v>2019</v>
      </c>
      <c r="W4" s="316" t="s">
        <v>334</v>
      </c>
      <c r="X4" s="316">
        <v>2021</v>
      </c>
      <c r="Y4" s="222">
        <v>2022</v>
      </c>
      <c r="Z4" s="314"/>
      <c r="AA4" s="315" t="str">
        <f>IF(desc!$B$1=1,desc!$A129,IF(desc!$B$1=2,desc!$B129,IF(desc!$B$1=3,desc!$C129,desc!$D129)))</f>
        <v>Var. 21-22</v>
      </c>
    </row>
    <row r="5" spans="1:27" ht="13" x14ac:dyDescent="0.25">
      <c r="A5" s="90" t="str">
        <f>IF(desc!$B$1=1,desc!$A94,IF(desc!$B$1=2,desc!$B94,IF(desc!$B$1=3,desc!$C94,desc!$D94)))</f>
        <v xml:space="preserve">Numéro 112 (Appels d’urgence) </v>
      </c>
      <c r="B5" s="8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17"/>
      <c r="W5" s="388"/>
      <c r="X5" s="388"/>
      <c r="Y5" s="382"/>
      <c r="Z5" s="28"/>
      <c r="AA5" s="204"/>
    </row>
    <row r="6" spans="1:27" x14ac:dyDescent="0.25">
      <c r="A6" s="84" t="str">
        <f>IF(desc!$B$1=1,desc!$A95,IF(desc!$B$1=2,desc!$B95,IF(desc!$B$1=3,desc!$C95,desc!$D95)))</f>
        <v>Sur réseaux fixes</v>
      </c>
      <c r="B6" s="81">
        <v>580972</v>
      </c>
      <c r="C6" s="27">
        <v>400140</v>
      </c>
      <c r="D6" s="34">
        <v>160000</v>
      </c>
      <c r="E6" s="27">
        <v>120300</v>
      </c>
      <c r="F6" s="27">
        <v>90300</v>
      </c>
      <c r="G6" s="27">
        <v>826300</v>
      </c>
      <c r="H6" s="27">
        <v>183000</v>
      </c>
      <c r="I6" s="27">
        <v>171606.00000000003</v>
      </c>
      <c r="J6" s="27">
        <v>167937.00000000003</v>
      </c>
      <c r="K6" s="27">
        <v>246316.00000000003</v>
      </c>
      <c r="L6" s="27">
        <v>157032.00000000006</v>
      </c>
      <c r="M6" s="27">
        <v>155801.00000000006</v>
      </c>
      <c r="N6" s="27">
        <v>149537.00000000003</v>
      </c>
      <c r="O6" s="27">
        <v>151770.00000000003</v>
      </c>
      <c r="P6" s="27">
        <v>150328.00000000003</v>
      </c>
      <c r="Q6" s="27">
        <v>142318.99999999994</v>
      </c>
      <c r="R6" s="27">
        <v>139005.00000000006</v>
      </c>
      <c r="S6" s="27">
        <v>143099.20000000001</v>
      </c>
      <c r="T6" s="27">
        <v>156293.00000000003</v>
      </c>
      <c r="U6" s="257">
        <v>112728.100053</v>
      </c>
      <c r="V6" s="318">
        <v>80036.100055000003</v>
      </c>
      <c r="W6" s="318">
        <v>52531.1</v>
      </c>
      <c r="X6" s="318">
        <v>80085.91</v>
      </c>
      <c r="Y6" s="383">
        <v>68121.100000000006</v>
      </c>
      <c r="Z6" s="187"/>
      <c r="AA6" s="205">
        <v>-0.14939968840960899</v>
      </c>
    </row>
    <row r="7" spans="1:27" x14ac:dyDescent="0.25">
      <c r="A7" s="84" t="str">
        <f>IF(desc!$B$1=1,desc!$A96,IF(desc!$B$1=2,desc!$B96,IF(desc!$B$1=3,desc!$C96,desc!$D96)))</f>
        <v>Sur réseaux mobiles</v>
      </c>
      <c r="B7" s="82">
        <v>4715</v>
      </c>
      <c r="C7" s="34">
        <v>64854</v>
      </c>
      <c r="D7" s="34">
        <v>240936</v>
      </c>
      <c r="E7" s="34">
        <v>322119</v>
      </c>
      <c r="F7" s="27">
        <v>430297</v>
      </c>
      <c r="G7" s="27">
        <v>526886</v>
      </c>
      <c r="H7" s="27">
        <v>560192.99999999988</v>
      </c>
      <c r="I7" s="27">
        <v>469529</v>
      </c>
      <c r="J7" s="27">
        <v>146542.00000000003</v>
      </c>
      <c r="K7" s="27">
        <v>128306</v>
      </c>
      <c r="L7" s="27">
        <v>139220</v>
      </c>
      <c r="M7" s="27">
        <v>146060</v>
      </c>
      <c r="N7" s="27">
        <v>210058.00000000003</v>
      </c>
      <c r="O7" s="27">
        <v>438798.99999999994</v>
      </c>
      <c r="P7" s="27">
        <v>281929</v>
      </c>
      <c r="Q7" s="27">
        <v>247368</v>
      </c>
      <c r="R7" s="27">
        <v>259534.19999999998</v>
      </c>
      <c r="S7" s="27">
        <v>244504.00000000003</v>
      </c>
      <c r="T7" s="27">
        <v>335003.99999999994</v>
      </c>
      <c r="U7" s="257">
        <v>477044</v>
      </c>
      <c r="V7" s="318">
        <v>620470</v>
      </c>
      <c r="W7" s="318">
        <v>789861</v>
      </c>
      <c r="X7" s="318">
        <v>957060</v>
      </c>
      <c r="Y7" s="383">
        <v>918404</v>
      </c>
      <c r="Z7" s="187"/>
      <c r="AA7" s="205">
        <v>-4.0390362150753298E-2</v>
      </c>
    </row>
    <row r="8" spans="1:27" ht="13" x14ac:dyDescent="0.3">
      <c r="A8" s="84" t="str">
        <f>IF(desc!$B$1=1,desc!$A97,IF(desc!$B$1=2,desc!$B97,IF(desc!$B$1=3,desc!$C97,desc!$D97)))</f>
        <v>Total</v>
      </c>
      <c r="B8" s="92">
        <v>585687</v>
      </c>
      <c r="C8" s="93">
        <v>464994</v>
      </c>
      <c r="D8" s="93">
        <v>400936</v>
      </c>
      <c r="E8" s="93">
        <v>442419</v>
      </c>
      <c r="F8" s="93">
        <v>520597</v>
      </c>
      <c r="G8" s="94">
        <v>1353186</v>
      </c>
      <c r="H8" s="94">
        <v>743192.99999999988</v>
      </c>
      <c r="I8" s="94">
        <v>641135</v>
      </c>
      <c r="J8" s="94">
        <v>314479.00000000006</v>
      </c>
      <c r="K8" s="94">
        <v>374622</v>
      </c>
      <c r="L8" s="94">
        <v>296252.00000000006</v>
      </c>
      <c r="M8" s="94">
        <v>301861.00000000006</v>
      </c>
      <c r="N8" s="94">
        <v>359595.00000000006</v>
      </c>
      <c r="O8" s="94">
        <v>590569</v>
      </c>
      <c r="P8" s="94">
        <v>432257</v>
      </c>
      <c r="Q8" s="94">
        <v>389686.99999999994</v>
      </c>
      <c r="R8" s="94">
        <v>398539.20000000007</v>
      </c>
      <c r="S8" s="94">
        <v>387603.20000000007</v>
      </c>
      <c r="T8" s="94">
        <v>491297</v>
      </c>
      <c r="U8" s="258">
        <v>589772.10005300003</v>
      </c>
      <c r="V8" s="319">
        <v>700506.10005500005</v>
      </c>
      <c r="W8" s="319">
        <v>842392.1</v>
      </c>
      <c r="X8" s="319">
        <v>1037145.91</v>
      </c>
      <c r="Y8" s="384">
        <v>986525.1</v>
      </c>
      <c r="Z8" s="188"/>
      <c r="AA8" s="212">
        <v>-4.8807799859134603E-2</v>
      </c>
    </row>
    <row r="9" spans="1:27" ht="13" x14ac:dyDescent="0.25">
      <c r="A9" s="90" t="str">
        <f>IF(desc!$B$1=1,desc!$A98,IF(desc!$B$1=2,desc!$B98,IF(desc!$B$1=3,desc!$C98,desc!$D98)))</f>
        <v xml:space="preserve">Numéro 117 (Police) 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200"/>
      <c r="S9" s="200"/>
      <c r="T9" s="200"/>
      <c r="U9" s="200"/>
      <c r="V9" s="320"/>
      <c r="W9" s="320"/>
      <c r="X9" s="320"/>
      <c r="Y9" s="385"/>
      <c r="Z9" s="187"/>
      <c r="AA9" s="205"/>
    </row>
    <row r="10" spans="1:27" x14ac:dyDescent="0.25">
      <c r="A10" s="84" t="str">
        <f>IF(desc!$B$1=1,desc!$A99,IF(desc!$B$1=2,desc!$B99,IF(desc!$B$1=3,desc!$C99,desc!$D99)))</f>
        <v>Sur réseaux fixes</v>
      </c>
      <c r="B10" s="82">
        <v>901334</v>
      </c>
      <c r="C10" s="34">
        <v>800186</v>
      </c>
      <c r="D10" s="34">
        <v>440000</v>
      </c>
      <c r="E10" s="34">
        <v>500000</v>
      </c>
      <c r="F10" s="34">
        <v>551300</v>
      </c>
      <c r="G10" s="34">
        <v>1196000</v>
      </c>
      <c r="H10" s="34">
        <v>516313</v>
      </c>
      <c r="I10" s="34">
        <v>497242</v>
      </c>
      <c r="J10" s="34">
        <v>480334.99999999994</v>
      </c>
      <c r="K10" s="27">
        <v>446186</v>
      </c>
      <c r="L10" s="27">
        <v>467595.00000000012</v>
      </c>
      <c r="M10" s="34">
        <v>467207</v>
      </c>
      <c r="N10" s="34">
        <v>465034.99999999988</v>
      </c>
      <c r="O10" s="34">
        <v>484403.99999999983</v>
      </c>
      <c r="P10" s="34">
        <v>437967.5</v>
      </c>
      <c r="Q10" s="34">
        <v>402038.00000000012</v>
      </c>
      <c r="R10" s="34">
        <v>371168.49999999994</v>
      </c>
      <c r="S10" s="34">
        <v>352937.20000000007</v>
      </c>
      <c r="T10" s="34">
        <v>363764</v>
      </c>
      <c r="U10" s="259">
        <v>300588.10102499998</v>
      </c>
      <c r="V10" s="321">
        <v>348621.10076299997</v>
      </c>
      <c r="W10" s="321">
        <v>252237.6</v>
      </c>
      <c r="X10" s="321">
        <v>421060.72</v>
      </c>
      <c r="Y10" s="386">
        <v>426428.9</v>
      </c>
      <c r="Z10" s="187"/>
      <c r="AA10" s="205">
        <v>1.2749182588202601E-2</v>
      </c>
    </row>
    <row r="11" spans="1:27" x14ac:dyDescent="0.25">
      <c r="A11" s="84" t="str">
        <f>IF(desc!$B$1=1,desc!$A100,IF(desc!$B$1=2,desc!$B100,IF(desc!$B$1=3,desc!$C100,desc!$D100)))</f>
        <v>Sur réseaux mobiles</v>
      </c>
      <c r="B11" s="40">
        <v>7167</v>
      </c>
      <c r="C11" s="37">
        <v>378449</v>
      </c>
      <c r="D11" s="37">
        <v>428352</v>
      </c>
      <c r="E11" s="37">
        <v>471662</v>
      </c>
      <c r="F11" s="37">
        <v>500694</v>
      </c>
      <c r="G11" s="37">
        <v>511980</v>
      </c>
      <c r="H11" s="37">
        <v>565685</v>
      </c>
      <c r="I11" s="37">
        <v>481252</v>
      </c>
      <c r="J11" s="37">
        <v>542183</v>
      </c>
      <c r="K11" s="37">
        <v>574556</v>
      </c>
      <c r="L11" s="37">
        <v>622346</v>
      </c>
      <c r="M11" s="37">
        <v>637994</v>
      </c>
      <c r="N11" s="37">
        <v>710354.00000000012</v>
      </c>
      <c r="O11" s="37">
        <v>803926</v>
      </c>
      <c r="P11" s="37">
        <v>827827</v>
      </c>
      <c r="Q11" s="37">
        <v>748812</v>
      </c>
      <c r="R11" s="37">
        <v>712290</v>
      </c>
      <c r="S11" s="37">
        <v>789592.99999999988</v>
      </c>
      <c r="T11" s="37">
        <v>701716</v>
      </c>
      <c r="U11" s="38">
        <v>1155894</v>
      </c>
      <c r="V11" s="299">
        <v>1248804</v>
      </c>
      <c r="W11" s="299">
        <v>1275120</v>
      </c>
      <c r="X11" s="299">
        <v>1622320</v>
      </c>
      <c r="Y11" s="362">
        <v>1661408</v>
      </c>
      <c r="Z11" s="187"/>
      <c r="AA11" s="205">
        <v>2.4093890231273701E-2</v>
      </c>
    </row>
    <row r="12" spans="1:27" ht="13" x14ac:dyDescent="0.3">
      <c r="A12" s="84" t="str">
        <f>IF(desc!$B$1=1,desc!$A101,IF(desc!$B$1=2,desc!$B101,IF(desc!$B$1=3,desc!$C101,desc!$D101)))</f>
        <v>Total</v>
      </c>
      <c r="B12" s="95">
        <v>908501</v>
      </c>
      <c r="C12" s="96">
        <v>1178635</v>
      </c>
      <c r="D12" s="96">
        <v>868352</v>
      </c>
      <c r="E12" s="96">
        <v>971662</v>
      </c>
      <c r="F12" s="96">
        <v>1051994</v>
      </c>
      <c r="G12" s="96">
        <v>1707980</v>
      </c>
      <c r="H12" s="96">
        <v>1081998</v>
      </c>
      <c r="I12" s="96">
        <v>978494</v>
      </c>
      <c r="J12" s="96">
        <v>1022518</v>
      </c>
      <c r="K12" s="96">
        <v>1020742</v>
      </c>
      <c r="L12" s="96">
        <v>1089941</v>
      </c>
      <c r="M12" s="96">
        <v>1105201</v>
      </c>
      <c r="N12" s="96">
        <v>1175389</v>
      </c>
      <c r="O12" s="96">
        <v>1288329.9999999998</v>
      </c>
      <c r="P12" s="96">
        <v>1265794.5</v>
      </c>
      <c r="Q12" s="96">
        <v>1150850</v>
      </c>
      <c r="R12" s="96">
        <v>1083458.5</v>
      </c>
      <c r="S12" s="96">
        <v>1142530.2</v>
      </c>
      <c r="T12" s="96">
        <v>1065480</v>
      </c>
      <c r="U12" s="253">
        <v>1456482.101025</v>
      </c>
      <c r="V12" s="322">
        <v>1597425.1007630001</v>
      </c>
      <c r="W12" s="322">
        <v>1527357.6</v>
      </c>
      <c r="X12" s="322">
        <v>2043380.72</v>
      </c>
      <c r="Y12" s="387">
        <v>2087836.9</v>
      </c>
      <c r="Z12" s="189"/>
      <c r="AA12" s="212">
        <v>2.1756190398038E-2</v>
      </c>
    </row>
    <row r="13" spans="1:27" ht="13" x14ac:dyDescent="0.25">
      <c r="A13" s="90" t="str">
        <f>IF(desc!$B$1=1,desc!$A102,IF(desc!$B$1=2,desc!$B102,IF(desc!$B$1=3,desc!$C102,desc!$D102)))</f>
        <v xml:space="preserve">Numéro 118 (Feu) </v>
      </c>
      <c r="B13" s="8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299"/>
      <c r="W13" s="299"/>
      <c r="X13" s="299"/>
      <c r="Y13" s="362"/>
      <c r="Z13" s="187"/>
      <c r="AA13" s="205"/>
    </row>
    <row r="14" spans="1:27" x14ac:dyDescent="0.25">
      <c r="A14" s="84" t="str">
        <f>IF(desc!$B$1=1,desc!$A103,IF(desc!$B$1=2,desc!$B103,IF(desc!$B$1=3,desc!$C103,desc!$D103)))</f>
        <v>Sur réseaux fixes</v>
      </c>
      <c r="B14" s="83">
        <v>220539</v>
      </c>
      <c r="C14" s="41">
        <v>200161</v>
      </c>
      <c r="D14" s="41">
        <v>120000</v>
      </c>
      <c r="E14" s="41">
        <v>130000</v>
      </c>
      <c r="F14" s="41">
        <v>200400</v>
      </c>
      <c r="G14" s="37">
        <v>373400.00000000006</v>
      </c>
      <c r="H14" s="37">
        <v>193747</v>
      </c>
      <c r="I14" s="37">
        <v>219729</v>
      </c>
      <c r="J14" s="37">
        <v>324371.00000000006</v>
      </c>
      <c r="K14" s="37">
        <v>257133</v>
      </c>
      <c r="L14" s="37">
        <v>232837.00000000006</v>
      </c>
      <c r="M14" s="37">
        <v>211121.99999999997</v>
      </c>
      <c r="N14" s="37">
        <v>209892</v>
      </c>
      <c r="O14" s="37">
        <v>200678</v>
      </c>
      <c r="P14" s="37">
        <v>191677.53</v>
      </c>
      <c r="Q14" s="37">
        <v>174383</v>
      </c>
      <c r="R14" s="37">
        <v>169235.00000000006</v>
      </c>
      <c r="S14" s="37">
        <v>168245</v>
      </c>
      <c r="T14" s="37">
        <v>164972.99999999997</v>
      </c>
      <c r="U14" s="38">
        <v>78197.100285000008</v>
      </c>
      <c r="V14" s="299">
        <v>64657.100143999996</v>
      </c>
      <c r="W14" s="299">
        <v>58961.299999999996</v>
      </c>
      <c r="X14" s="299">
        <v>163688.91</v>
      </c>
      <c r="Y14" s="362">
        <v>57529.5</v>
      </c>
      <c r="Z14" s="187"/>
      <c r="AA14" s="205">
        <v>-0.64854369181149796</v>
      </c>
    </row>
    <row r="15" spans="1:27" x14ac:dyDescent="0.25">
      <c r="A15" s="84" t="str">
        <f>IF(desc!$B$1=1,desc!$A104,IF(desc!$B$1=2,desc!$B104,IF(desc!$B$1=3,desc!$C104,desc!$D104)))</f>
        <v>Sur réseaux mobiles</v>
      </c>
      <c r="B15" s="40">
        <v>1056</v>
      </c>
      <c r="C15" s="37">
        <v>49840</v>
      </c>
      <c r="D15" s="37">
        <v>66452</v>
      </c>
      <c r="E15" s="37">
        <v>70059</v>
      </c>
      <c r="F15" s="37">
        <v>72979</v>
      </c>
      <c r="G15" s="37">
        <v>77587</v>
      </c>
      <c r="H15" s="37">
        <v>105308.00000000001</v>
      </c>
      <c r="I15" s="37">
        <v>84763</v>
      </c>
      <c r="J15" s="37">
        <v>120857</v>
      </c>
      <c r="K15" s="37">
        <v>105086</v>
      </c>
      <c r="L15" s="37">
        <v>106235</v>
      </c>
      <c r="M15" s="37">
        <v>111272</v>
      </c>
      <c r="N15" s="37">
        <v>99605.000000000015</v>
      </c>
      <c r="O15" s="37">
        <v>104263</v>
      </c>
      <c r="P15" s="37">
        <v>104148</v>
      </c>
      <c r="Q15" s="37">
        <v>91900.000000000015</v>
      </c>
      <c r="R15" s="37">
        <v>89166.000000000015</v>
      </c>
      <c r="S15" s="37">
        <v>85151</v>
      </c>
      <c r="T15" s="37">
        <v>79842</v>
      </c>
      <c r="U15" s="38">
        <v>125941</v>
      </c>
      <c r="V15" s="299">
        <v>132341</v>
      </c>
      <c r="W15" s="299">
        <v>372020</v>
      </c>
      <c r="X15" s="299">
        <v>168687</v>
      </c>
      <c r="Y15" s="362">
        <v>185887</v>
      </c>
      <c r="Z15" s="187"/>
      <c r="AA15" s="205">
        <v>0.10196399248312001</v>
      </c>
    </row>
    <row r="16" spans="1:27" ht="13" x14ac:dyDescent="0.3">
      <c r="A16" s="84" t="str">
        <f>IF(desc!$B$1=1,desc!$A105,IF(desc!$B$1=2,desc!$B105,IF(desc!$B$1=3,desc!$C105,desc!$D105)))</f>
        <v>Total</v>
      </c>
      <c r="B16" s="95">
        <v>221595</v>
      </c>
      <c r="C16" s="96">
        <v>250001</v>
      </c>
      <c r="D16" s="96">
        <v>186452</v>
      </c>
      <c r="E16" s="96">
        <v>200059</v>
      </c>
      <c r="F16" s="96">
        <v>273379</v>
      </c>
      <c r="G16" s="96">
        <v>450987.00000000006</v>
      </c>
      <c r="H16" s="96">
        <v>299055</v>
      </c>
      <c r="I16" s="96">
        <v>304492</v>
      </c>
      <c r="J16" s="96">
        <v>445228.00000000006</v>
      </c>
      <c r="K16" s="96">
        <v>362219</v>
      </c>
      <c r="L16" s="96">
        <v>339072.00000000006</v>
      </c>
      <c r="M16" s="96">
        <v>322394</v>
      </c>
      <c r="N16" s="96">
        <v>309497</v>
      </c>
      <c r="O16" s="96">
        <v>304941</v>
      </c>
      <c r="P16" s="96">
        <v>295825.53000000003</v>
      </c>
      <c r="Q16" s="96">
        <v>266283</v>
      </c>
      <c r="R16" s="96">
        <v>258401.00000000006</v>
      </c>
      <c r="S16" s="96">
        <v>253396</v>
      </c>
      <c r="T16" s="96">
        <v>244814.99999999997</v>
      </c>
      <c r="U16" s="253">
        <v>204138.10028499999</v>
      </c>
      <c r="V16" s="322">
        <v>196998.100144</v>
      </c>
      <c r="W16" s="322">
        <v>430981.3</v>
      </c>
      <c r="X16" s="322">
        <v>332375.91000000003</v>
      </c>
      <c r="Y16" s="387">
        <v>243416.5</v>
      </c>
      <c r="Z16" s="189"/>
      <c r="AA16" s="212">
        <v>-0.26764698440389401</v>
      </c>
    </row>
    <row r="17" spans="1:27" ht="13" x14ac:dyDescent="0.25">
      <c r="A17" s="90" t="str">
        <f>IF(desc!$B$1=1,desc!$A106,IF(desc!$B$1=2,desc!$B106,IF(desc!$B$1=3,desc!$C106,desc!$D106)))</f>
        <v>Numéro 143 (La main tendue)</v>
      </c>
      <c r="B17" s="8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299"/>
      <c r="W17" s="299"/>
      <c r="X17" s="299"/>
      <c r="Y17" s="362"/>
      <c r="Z17" s="187"/>
      <c r="AA17" s="205"/>
    </row>
    <row r="18" spans="1:27" x14ac:dyDescent="0.25">
      <c r="A18" s="84" t="str">
        <f>IF(desc!$B$1=1,desc!$A107,IF(desc!$B$1=2,desc!$B107,IF(desc!$B$1=3,desc!$C107,desc!$D107)))</f>
        <v>Sur réseaux fixes</v>
      </c>
      <c r="B18" s="83">
        <v>361609</v>
      </c>
      <c r="C18" s="41">
        <v>200102</v>
      </c>
      <c r="D18" s="41">
        <v>230000</v>
      </c>
      <c r="E18" s="41">
        <v>210000</v>
      </c>
      <c r="F18" s="41">
        <v>290480</v>
      </c>
      <c r="G18" s="37">
        <v>483300.00000000006</v>
      </c>
      <c r="H18" s="37">
        <v>293558</v>
      </c>
      <c r="I18" s="37">
        <v>280905</v>
      </c>
      <c r="J18" s="37">
        <v>270522.00000000006</v>
      </c>
      <c r="K18" s="37">
        <v>271003</v>
      </c>
      <c r="L18" s="37">
        <v>261672.99999999988</v>
      </c>
      <c r="M18" s="37">
        <v>272302.00000000006</v>
      </c>
      <c r="N18" s="37">
        <v>251279.50000000006</v>
      </c>
      <c r="O18" s="37">
        <v>248399.00000000006</v>
      </c>
      <c r="P18" s="37">
        <v>236858.5400000001</v>
      </c>
      <c r="Q18" s="37">
        <v>232525.99999999994</v>
      </c>
      <c r="R18" s="37">
        <v>227364.59999999995</v>
      </c>
      <c r="S18" s="37">
        <v>223701.99999999997</v>
      </c>
      <c r="T18" s="37">
        <v>234886.99999999997</v>
      </c>
      <c r="U18" s="38">
        <v>176933.00048700001</v>
      </c>
      <c r="V18" s="299">
        <v>188185.000482</v>
      </c>
      <c r="W18" s="299">
        <v>189892</v>
      </c>
      <c r="X18" s="299">
        <v>197169.23</v>
      </c>
      <c r="Y18" s="362">
        <v>198568</v>
      </c>
      <c r="Z18" s="187"/>
      <c r="AA18" s="205">
        <v>7.0942611075774297E-3</v>
      </c>
    </row>
    <row r="19" spans="1:27" x14ac:dyDescent="0.25">
      <c r="A19" s="84" t="str">
        <f>IF(desc!$B$1=1,desc!$A108,IF(desc!$B$1=2,desc!$B108,IF(desc!$B$1=3,desc!$C108,desc!$D108)))</f>
        <v>Sur réseaux mobiles</v>
      </c>
      <c r="B19" s="83">
        <v>542</v>
      </c>
      <c r="C19" s="41">
        <v>29626</v>
      </c>
      <c r="D19" s="41">
        <v>52627</v>
      </c>
      <c r="E19" s="41">
        <v>53831</v>
      </c>
      <c r="F19" s="41">
        <v>250015</v>
      </c>
      <c r="G19" s="37">
        <v>81236</v>
      </c>
      <c r="H19" s="37">
        <v>114995</v>
      </c>
      <c r="I19" s="37">
        <v>175463</v>
      </c>
      <c r="J19" s="37">
        <v>115933.00000000001</v>
      </c>
      <c r="K19" s="37">
        <v>85745</v>
      </c>
      <c r="L19" s="37">
        <v>90257</v>
      </c>
      <c r="M19" s="37">
        <v>109018</v>
      </c>
      <c r="N19" s="37">
        <v>78072</v>
      </c>
      <c r="O19" s="37">
        <v>95686</v>
      </c>
      <c r="P19" s="37">
        <v>118899</v>
      </c>
      <c r="Q19" s="37">
        <v>105253</v>
      </c>
      <c r="R19" s="37">
        <v>95106</v>
      </c>
      <c r="S19" s="37">
        <v>104131.00000000001</v>
      </c>
      <c r="T19" s="37">
        <v>114894</v>
      </c>
      <c r="U19" s="38">
        <v>200283</v>
      </c>
      <c r="V19" s="299">
        <v>241749</v>
      </c>
      <c r="W19" s="299">
        <v>281985</v>
      </c>
      <c r="X19" s="299">
        <v>346845</v>
      </c>
      <c r="Y19" s="362">
        <v>351675</v>
      </c>
      <c r="Z19" s="187"/>
      <c r="AA19" s="205">
        <v>1.39255286943736E-2</v>
      </c>
    </row>
    <row r="20" spans="1:27" ht="13" x14ac:dyDescent="0.3">
      <c r="A20" s="84" t="str">
        <f>IF(desc!$B$1=1,desc!$A109,IF(desc!$B$1=2,desc!$B109,IF(desc!$B$1=3,desc!$C109,desc!$D109)))</f>
        <v>Total</v>
      </c>
      <c r="B20" s="97">
        <v>362151</v>
      </c>
      <c r="C20" s="53">
        <v>229728</v>
      </c>
      <c r="D20" s="53">
        <v>282627</v>
      </c>
      <c r="E20" s="53">
        <v>263831</v>
      </c>
      <c r="F20" s="53">
        <v>540495</v>
      </c>
      <c r="G20" s="96">
        <v>564536</v>
      </c>
      <c r="H20" s="96">
        <v>408553</v>
      </c>
      <c r="I20" s="96">
        <v>456368</v>
      </c>
      <c r="J20" s="96">
        <v>386455.00000000006</v>
      </c>
      <c r="K20" s="96">
        <v>356748</v>
      </c>
      <c r="L20" s="96">
        <v>351929.99999999988</v>
      </c>
      <c r="M20" s="96">
        <v>381320.00000000006</v>
      </c>
      <c r="N20" s="96">
        <v>329351.50000000006</v>
      </c>
      <c r="O20" s="96">
        <v>344085.00000000006</v>
      </c>
      <c r="P20" s="96">
        <v>355757.5400000001</v>
      </c>
      <c r="Q20" s="96">
        <v>337778.99999999994</v>
      </c>
      <c r="R20" s="96">
        <v>322470.59999999998</v>
      </c>
      <c r="S20" s="96">
        <v>327833</v>
      </c>
      <c r="T20" s="96">
        <v>349781</v>
      </c>
      <c r="U20" s="253">
        <v>377216.00048699998</v>
      </c>
      <c r="V20" s="322">
        <v>429934.000482</v>
      </c>
      <c r="W20" s="322">
        <v>471877</v>
      </c>
      <c r="X20" s="322">
        <v>544014.23</v>
      </c>
      <c r="Y20" s="387">
        <v>550243</v>
      </c>
      <c r="Z20" s="189"/>
      <c r="AA20" s="212">
        <v>1.1449645352107801E-2</v>
      </c>
    </row>
    <row r="21" spans="1:27" ht="13" x14ac:dyDescent="0.25">
      <c r="A21" s="90" t="str">
        <f>IF(desc!$B$1=1,desc!$A110,IF(desc!$B$1=2,desc!$B110,IF(desc!$B$1=3,desc!$C110,desc!$D110)))</f>
        <v xml:space="preserve">Numéro 144 (Ambulances, appels d’urgence) </v>
      </c>
      <c r="B21" s="88"/>
      <c r="C21" s="51"/>
      <c r="D21" s="51"/>
      <c r="E21" s="51"/>
      <c r="F21" s="5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299"/>
      <c r="W21" s="299"/>
      <c r="X21" s="299"/>
      <c r="Y21" s="362"/>
      <c r="Z21" s="187"/>
      <c r="AA21" s="205"/>
    </row>
    <row r="22" spans="1:27" x14ac:dyDescent="0.25">
      <c r="A22" s="84" t="str">
        <f>IF(desc!$B$1=1,desc!$A111,IF(desc!$B$1=2,desc!$B111,IF(desc!$B$1=3,desc!$C111,desc!$D111)))</f>
        <v>Sur réseaux fixes</v>
      </c>
      <c r="B22" s="40">
        <v>381836</v>
      </c>
      <c r="C22" s="37">
        <v>400149</v>
      </c>
      <c r="D22" s="37">
        <v>280000</v>
      </c>
      <c r="E22" s="37">
        <v>320000</v>
      </c>
      <c r="F22" s="37">
        <v>401400</v>
      </c>
      <c r="G22" s="37">
        <v>577000</v>
      </c>
      <c r="H22" s="37">
        <v>409780.00000000006</v>
      </c>
      <c r="I22" s="37">
        <v>415212</v>
      </c>
      <c r="J22" s="37">
        <v>406936.00000000006</v>
      </c>
      <c r="K22" s="37">
        <v>397520.99999999994</v>
      </c>
      <c r="L22" s="37">
        <v>412439</v>
      </c>
      <c r="M22" s="37">
        <v>426088.99999999994</v>
      </c>
      <c r="N22" s="37">
        <v>383594.99999999988</v>
      </c>
      <c r="O22" s="37">
        <v>390023</v>
      </c>
      <c r="P22" s="37">
        <v>370550.51200000016</v>
      </c>
      <c r="Q22" s="37">
        <v>359138.00000000006</v>
      </c>
      <c r="R22" s="37">
        <v>346940.49999999994</v>
      </c>
      <c r="S22" s="37">
        <v>340954.99999999994</v>
      </c>
      <c r="T22" s="37">
        <v>339172.99999999988</v>
      </c>
      <c r="U22" s="38">
        <v>290788.10078199999</v>
      </c>
      <c r="V22" s="299">
        <v>277753.10041599994</v>
      </c>
      <c r="W22" s="299">
        <v>282033.09999999998</v>
      </c>
      <c r="X22" s="299">
        <v>318311.92</v>
      </c>
      <c r="Y22" s="362">
        <v>336403.1</v>
      </c>
      <c r="Z22" s="45"/>
      <c r="AA22" s="205">
        <v>5.6834755041532799E-2</v>
      </c>
    </row>
    <row r="23" spans="1:27" x14ac:dyDescent="0.25">
      <c r="A23" s="84" t="str">
        <f>IF(desc!$B$1=1,desc!$A112,IF(desc!$B$1=2,desc!$B112,IF(desc!$B$1=3,desc!$C112,desc!$D112)))</f>
        <v>Sur réseaux mobiles</v>
      </c>
      <c r="B23" s="40">
        <v>1656</v>
      </c>
      <c r="C23" s="37">
        <v>108277</v>
      </c>
      <c r="D23" s="37">
        <v>141155</v>
      </c>
      <c r="E23" s="37">
        <v>154133</v>
      </c>
      <c r="F23" s="37">
        <v>169493</v>
      </c>
      <c r="G23" s="37">
        <v>167409</v>
      </c>
      <c r="H23" s="37">
        <v>197769</v>
      </c>
      <c r="I23" s="37">
        <v>171173.00000000003</v>
      </c>
      <c r="J23" s="37">
        <v>164369</v>
      </c>
      <c r="K23" s="37">
        <v>167851</v>
      </c>
      <c r="L23" s="37">
        <v>172277</v>
      </c>
      <c r="M23" s="37">
        <v>198106</v>
      </c>
      <c r="N23" s="37">
        <v>186690</v>
      </c>
      <c r="O23" s="37">
        <v>215734</v>
      </c>
      <c r="P23" s="37">
        <v>226769.99999999997</v>
      </c>
      <c r="Q23" s="37">
        <v>218385</v>
      </c>
      <c r="R23" s="37">
        <v>222268</v>
      </c>
      <c r="S23" s="37">
        <v>235390.00000000003</v>
      </c>
      <c r="T23" s="37">
        <v>227433</v>
      </c>
      <c r="U23" s="232">
        <v>352688</v>
      </c>
      <c r="V23" s="299">
        <v>402093</v>
      </c>
      <c r="W23" s="299">
        <v>446569</v>
      </c>
      <c r="X23" s="299">
        <v>556478</v>
      </c>
      <c r="Y23" s="362">
        <v>587025</v>
      </c>
      <c r="Z23" s="45"/>
      <c r="AA23" s="205">
        <v>5.4893454907471599E-2</v>
      </c>
    </row>
    <row r="24" spans="1:27" ht="13.15" customHeight="1" x14ac:dyDescent="0.3">
      <c r="A24" s="84" t="str">
        <f>IF(desc!$B$1=1,desc!$A113,IF(desc!$B$1=2,desc!$B113,IF(desc!$B$1=3,desc!$C113,desc!$D113)))</f>
        <v>Total</v>
      </c>
      <c r="B24" s="95">
        <v>383492</v>
      </c>
      <c r="C24" s="96">
        <v>508426</v>
      </c>
      <c r="D24" s="96">
        <v>421155</v>
      </c>
      <c r="E24" s="96">
        <v>474133</v>
      </c>
      <c r="F24" s="96">
        <v>570893</v>
      </c>
      <c r="G24" s="96">
        <v>744409</v>
      </c>
      <c r="H24" s="96">
        <v>607549</v>
      </c>
      <c r="I24" s="96">
        <v>586385</v>
      </c>
      <c r="J24" s="96">
        <v>571305</v>
      </c>
      <c r="K24" s="96">
        <v>565372</v>
      </c>
      <c r="L24" s="96">
        <v>584716</v>
      </c>
      <c r="M24" s="96">
        <v>624195</v>
      </c>
      <c r="N24" s="96">
        <v>570284.99999999988</v>
      </c>
      <c r="O24" s="96">
        <v>605757</v>
      </c>
      <c r="P24" s="96">
        <v>597320.5120000001</v>
      </c>
      <c r="Q24" s="96">
        <v>577523</v>
      </c>
      <c r="R24" s="96">
        <v>569208.5</v>
      </c>
      <c r="S24" s="96">
        <v>576345</v>
      </c>
      <c r="T24" s="96">
        <v>566605.99999999988</v>
      </c>
      <c r="U24" s="254">
        <v>643476.10078199999</v>
      </c>
      <c r="V24" s="322">
        <v>679846.100416</v>
      </c>
      <c r="W24" s="322">
        <v>728602.1</v>
      </c>
      <c r="X24" s="322">
        <v>874789.91999999993</v>
      </c>
      <c r="Y24" s="387">
        <v>923428.1</v>
      </c>
      <c r="Z24" s="190"/>
      <c r="AA24" s="212">
        <v>5.5599840473699001E-2</v>
      </c>
    </row>
    <row r="25" spans="1:27" ht="13.15" customHeight="1" x14ac:dyDescent="0.25">
      <c r="A25" s="90" t="str">
        <f>IF(desc!$B$1=1,desc!$A114,IF(desc!$B$1=2,desc!$B114,IF(desc!$B$1=3,desc!$C114,desc!$D114)))</f>
        <v xml:space="preserve">Numéro 147 (Ligne d'aide aux enfants et aux jeunes) </v>
      </c>
      <c r="B25" s="8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38"/>
      <c r="V25" s="299"/>
      <c r="W25" s="299"/>
      <c r="X25" s="299"/>
      <c r="Y25" s="362"/>
      <c r="Z25" s="187"/>
      <c r="AA25" s="205"/>
    </row>
    <row r="26" spans="1:27" ht="13.15" customHeight="1" x14ac:dyDescent="0.25">
      <c r="A26" s="84" t="str">
        <f>IF(desc!$B$1=1,desc!$A115,IF(desc!$B$1=2,desc!$B115,IF(desc!$B$1=3,desc!$C115,desc!$D115)))</f>
        <v>Sur réseaux fixes</v>
      </c>
      <c r="B26" s="40">
        <v>30080</v>
      </c>
      <c r="C26" s="37">
        <v>50107</v>
      </c>
      <c r="D26" s="37">
        <v>50000</v>
      </c>
      <c r="E26" s="37">
        <v>50000</v>
      </c>
      <c r="F26" s="37">
        <v>160100</v>
      </c>
      <c r="G26" s="37">
        <v>580030</v>
      </c>
      <c r="H26" s="37">
        <v>206228.00000000003</v>
      </c>
      <c r="I26" s="37">
        <v>231263</v>
      </c>
      <c r="J26" s="37">
        <v>134079</v>
      </c>
      <c r="K26" s="37">
        <v>94084.999999999985</v>
      </c>
      <c r="L26" s="37">
        <v>68005.000000000029</v>
      </c>
      <c r="M26" s="37">
        <v>47662.000000000007</v>
      </c>
      <c r="N26" s="37">
        <v>144022.99999999997</v>
      </c>
      <c r="O26" s="37">
        <v>179927.99999999994</v>
      </c>
      <c r="P26" s="37">
        <v>157080.19999999998</v>
      </c>
      <c r="Q26" s="37">
        <v>141636</v>
      </c>
      <c r="R26" s="37">
        <v>131970.69999999998</v>
      </c>
      <c r="S26" s="37">
        <v>128867.99999999996</v>
      </c>
      <c r="T26" s="37">
        <v>125163.00000000003</v>
      </c>
      <c r="U26" s="232">
        <v>34913</v>
      </c>
      <c r="V26" s="323">
        <v>40898</v>
      </c>
      <c r="W26" s="299">
        <v>22120</v>
      </c>
      <c r="X26" s="299">
        <v>21869.89</v>
      </c>
      <c r="Y26" s="362">
        <v>23140</v>
      </c>
      <c r="Z26" s="187"/>
      <c r="AA26" s="205">
        <v>5.8075737920949798E-2</v>
      </c>
    </row>
    <row r="27" spans="1:27" ht="13.15" customHeight="1" x14ac:dyDescent="0.25">
      <c r="A27" s="84" t="str">
        <f>IF(desc!$B$1=1,desc!$A116,IF(desc!$B$1=2,desc!$B116,IF(desc!$B$1=3,desc!$C116,desc!$D116)))</f>
        <v>Sur réseaux mobiles</v>
      </c>
      <c r="B27" s="40">
        <v>519</v>
      </c>
      <c r="C27" s="37">
        <v>17641</v>
      </c>
      <c r="D27" s="37">
        <v>51401</v>
      </c>
      <c r="E27" s="37">
        <v>77290</v>
      </c>
      <c r="F27" s="37">
        <v>167418</v>
      </c>
      <c r="G27" s="37">
        <v>398698</v>
      </c>
      <c r="H27" s="37">
        <v>656098.00000000012</v>
      </c>
      <c r="I27" s="37">
        <v>504128</v>
      </c>
      <c r="J27" s="37">
        <v>582039</v>
      </c>
      <c r="K27" s="37">
        <v>368225.99999999994</v>
      </c>
      <c r="L27" s="37">
        <v>283493</v>
      </c>
      <c r="M27" s="37">
        <v>329249</v>
      </c>
      <c r="N27" s="37">
        <v>203422</v>
      </c>
      <c r="O27" s="37">
        <v>214475.99999999997</v>
      </c>
      <c r="P27" s="37">
        <v>161418</v>
      </c>
      <c r="Q27" s="37">
        <v>118381.00000000001</v>
      </c>
      <c r="R27" s="37">
        <v>143171</v>
      </c>
      <c r="S27" s="37">
        <v>117159.00000000001</v>
      </c>
      <c r="T27" s="37">
        <v>58649.999999999993</v>
      </c>
      <c r="U27" s="232">
        <v>78151</v>
      </c>
      <c r="V27" s="280">
        <v>81362</v>
      </c>
      <c r="W27" s="299">
        <v>79258</v>
      </c>
      <c r="X27" s="299">
        <v>76392</v>
      </c>
      <c r="Y27" s="362">
        <v>78387</v>
      </c>
      <c r="Z27" s="187"/>
      <c r="AA27" s="205">
        <v>2.6115300031416901E-2</v>
      </c>
    </row>
    <row r="28" spans="1:27" ht="13.15" customHeight="1" x14ac:dyDescent="0.3">
      <c r="A28" s="84" t="str">
        <f>IF(desc!$B$1=1,desc!$A117,IF(desc!$B$1=2,desc!$B117,IF(desc!$B$1=3,desc!$C117,desc!$D117)))</f>
        <v>Total</v>
      </c>
      <c r="B28" s="95">
        <v>30599</v>
      </c>
      <c r="C28" s="96">
        <v>67748</v>
      </c>
      <c r="D28" s="96">
        <v>101401</v>
      </c>
      <c r="E28" s="96">
        <v>127290</v>
      </c>
      <c r="F28" s="96">
        <v>327518</v>
      </c>
      <c r="G28" s="96">
        <v>978728</v>
      </c>
      <c r="H28" s="96">
        <v>862326.00000000012</v>
      </c>
      <c r="I28" s="96">
        <v>735391</v>
      </c>
      <c r="J28" s="96">
        <v>716118</v>
      </c>
      <c r="K28" s="96">
        <v>462310.99999999994</v>
      </c>
      <c r="L28" s="96">
        <v>351498</v>
      </c>
      <c r="M28" s="96">
        <v>376911</v>
      </c>
      <c r="N28" s="96">
        <v>347445</v>
      </c>
      <c r="O28" s="96">
        <v>394403.99999999988</v>
      </c>
      <c r="P28" s="96">
        <v>318498.19999999995</v>
      </c>
      <c r="Q28" s="96">
        <v>260017</v>
      </c>
      <c r="R28" s="96">
        <v>275141.69999999995</v>
      </c>
      <c r="S28" s="96">
        <v>246026.99999999997</v>
      </c>
      <c r="T28" s="96">
        <v>183813.00000000003</v>
      </c>
      <c r="U28" s="254">
        <v>113064</v>
      </c>
      <c r="V28" s="322">
        <v>122260</v>
      </c>
      <c r="W28" s="322">
        <v>101378</v>
      </c>
      <c r="X28" s="322">
        <v>98261.89</v>
      </c>
      <c r="Y28" s="387">
        <v>101527</v>
      </c>
      <c r="Z28" s="189"/>
      <c r="AA28" s="212">
        <v>3.3228650497156099E-2</v>
      </c>
    </row>
    <row r="29" spans="1:27" ht="13" x14ac:dyDescent="0.3">
      <c r="A29" s="91" t="str">
        <f>IF(desc!$B$1=1,desc!$A118,IF(desc!$B$1=2,desc!$B118,IF(desc!$B$1=3,desc!$C118,desc!$D118)))</f>
        <v>Vers les autres numéros courts</v>
      </c>
      <c r="B29" s="87" t="s">
        <v>74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38"/>
      <c r="V29" s="323"/>
      <c r="W29" s="299"/>
      <c r="X29" s="299"/>
      <c r="Y29" s="362"/>
      <c r="Z29" s="187"/>
      <c r="AA29" s="205"/>
    </row>
    <row r="30" spans="1:27" x14ac:dyDescent="0.25">
      <c r="A30" s="85" t="str">
        <f>IF(desc!$B$1=1,desc!$A119,IF(desc!$B$1=2,desc!$B119,IF(desc!$B$1=3,desc!$C119,desc!$D119)))</f>
        <v>Sur réseaux fixes</v>
      </c>
      <c r="B30" s="83" t="s">
        <v>15</v>
      </c>
      <c r="C30" s="83" t="s">
        <v>15</v>
      </c>
      <c r="D30" s="83" t="s">
        <v>15</v>
      </c>
      <c r="E30" s="83" t="s">
        <v>15</v>
      </c>
      <c r="F30" s="37">
        <v>11472000</v>
      </c>
      <c r="G30" s="37">
        <v>15800000</v>
      </c>
      <c r="H30" s="37">
        <v>9690465</v>
      </c>
      <c r="I30" s="37">
        <v>8088881.0000000009</v>
      </c>
      <c r="J30" s="37">
        <v>7093199</v>
      </c>
      <c r="K30" s="37">
        <v>6085434.9999999981</v>
      </c>
      <c r="L30" s="37">
        <v>5249548.0000000009</v>
      </c>
      <c r="M30" s="37">
        <v>4613263.9999999991</v>
      </c>
      <c r="N30" s="37">
        <v>4559105.9999999981</v>
      </c>
      <c r="O30" s="37">
        <v>6643828.9999999981</v>
      </c>
      <c r="P30" s="37">
        <v>5468977.299999997</v>
      </c>
      <c r="Q30" s="37">
        <v>407444.00000000006</v>
      </c>
      <c r="R30" s="37">
        <v>807793.59999999963</v>
      </c>
      <c r="S30" s="37">
        <v>286092.99999999994</v>
      </c>
      <c r="T30" s="37">
        <v>304754.55100000009</v>
      </c>
      <c r="U30" s="232">
        <v>216958.00417900001</v>
      </c>
      <c r="V30" s="299">
        <v>174533.42872599998</v>
      </c>
      <c r="W30" s="299">
        <v>138462</v>
      </c>
      <c r="X30" s="299">
        <v>237225.13699999999</v>
      </c>
      <c r="Y30" s="362">
        <v>132176</v>
      </c>
      <c r="Z30" s="187"/>
      <c r="AA30" s="205">
        <v>-0.44282465172114599</v>
      </c>
    </row>
    <row r="31" spans="1:27" x14ac:dyDescent="0.25">
      <c r="A31" s="85" t="str">
        <f>IF(desc!$B$1=1,desc!$A120,IF(desc!$B$1=2,desc!$B120,IF(desc!$B$1=3,desc!$C120,desc!$D120)))</f>
        <v>Sur réseaux mobiles</v>
      </c>
      <c r="B31" s="83" t="s">
        <v>15</v>
      </c>
      <c r="C31" s="83" t="s">
        <v>15</v>
      </c>
      <c r="D31" s="83" t="s">
        <v>15</v>
      </c>
      <c r="E31" s="83" t="s">
        <v>15</v>
      </c>
      <c r="F31" s="37">
        <v>485685</v>
      </c>
      <c r="G31" s="37">
        <v>2520000</v>
      </c>
      <c r="H31" s="37">
        <v>19525836</v>
      </c>
      <c r="I31" s="37">
        <v>19580000</v>
      </c>
      <c r="J31" s="37">
        <v>3428447</v>
      </c>
      <c r="K31" s="37">
        <v>3168439</v>
      </c>
      <c r="L31" s="37">
        <v>2863374.0000000005</v>
      </c>
      <c r="M31" s="37">
        <v>2844118.0000000005</v>
      </c>
      <c r="N31" s="37">
        <v>2496597</v>
      </c>
      <c r="O31" s="37">
        <v>2185818</v>
      </c>
      <c r="P31" s="37">
        <v>30030</v>
      </c>
      <c r="Q31" s="37">
        <v>27323</v>
      </c>
      <c r="R31" s="37">
        <v>30340.000000000004</v>
      </c>
      <c r="S31" s="37">
        <v>31201</v>
      </c>
      <c r="T31" s="37">
        <v>204050</v>
      </c>
      <c r="U31" s="232">
        <v>126016</v>
      </c>
      <c r="V31" s="299">
        <v>132691.00016900001</v>
      </c>
      <c r="W31" s="299">
        <v>95259</v>
      </c>
      <c r="X31" s="299">
        <v>116452.12699999999</v>
      </c>
      <c r="Y31" s="362">
        <v>90381.11</v>
      </c>
      <c r="Z31" s="187"/>
      <c r="AA31" s="205">
        <v>-0.223877570981312</v>
      </c>
    </row>
    <row r="32" spans="1:27" ht="13" x14ac:dyDescent="0.3">
      <c r="A32" s="85" t="str">
        <f>IF(desc!$B$1=1,desc!$A121,IF(desc!$B$1=2,desc!$B121,IF(desc!$B$1=3,desc!$C121,desc!$D121)))</f>
        <v>Total</v>
      </c>
      <c r="B32" s="99" t="s">
        <v>15</v>
      </c>
      <c r="C32" s="99" t="s">
        <v>15</v>
      </c>
      <c r="D32" s="99" t="s">
        <v>15</v>
      </c>
      <c r="E32" s="99" t="s">
        <v>15</v>
      </c>
      <c r="F32" s="96">
        <v>11957685</v>
      </c>
      <c r="G32" s="96">
        <v>18320000</v>
      </c>
      <c r="H32" s="96">
        <v>29216301</v>
      </c>
      <c r="I32" s="96">
        <v>27668881</v>
      </c>
      <c r="J32" s="96">
        <v>10521646</v>
      </c>
      <c r="K32" s="96">
        <v>9253873.9999999981</v>
      </c>
      <c r="L32" s="96">
        <v>8112922.0000000019</v>
      </c>
      <c r="M32" s="96">
        <v>7457382</v>
      </c>
      <c r="N32" s="96">
        <v>7055702.9999999981</v>
      </c>
      <c r="O32" s="96">
        <v>8829646.9999999981</v>
      </c>
      <c r="P32" s="96">
        <v>5499007.299999997</v>
      </c>
      <c r="Q32" s="96">
        <v>434767.00000000006</v>
      </c>
      <c r="R32" s="96">
        <v>838133.59999999963</v>
      </c>
      <c r="S32" s="96">
        <v>317293.99999999994</v>
      </c>
      <c r="T32" s="96">
        <v>508804.55100000009</v>
      </c>
      <c r="U32" s="254">
        <v>342974.00417900004</v>
      </c>
      <c r="V32" s="322">
        <v>307224.42889500002</v>
      </c>
      <c r="W32" s="322">
        <v>233721</v>
      </c>
      <c r="X32" s="322">
        <v>353677.26399999997</v>
      </c>
      <c r="Y32" s="387">
        <v>222557.11</v>
      </c>
      <c r="Z32" s="189"/>
      <c r="AA32" s="212">
        <v>-0.37073390016649599</v>
      </c>
    </row>
    <row r="33" spans="1:27" ht="13" x14ac:dyDescent="0.3">
      <c r="A33" s="91" t="str">
        <f>IF(desc!$B$1=1,desc!$A122,IF(desc!$B$1=2,desc!$B122,IF(desc!$B$1=3,desc!$C122,desc!$D122)))</f>
        <v>Nombre total de communications établies vers les numéros courts</v>
      </c>
      <c r="B33" s="8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38"/>
      <c r="V33" s="280"/>
      <c r="W33" s="299"/>
      <c r="X33" s="299"/>
      <c r="Y33" s="362"/>
      <c r="Z33" s="187"/>
      <c r="AA33" s="205"/>
    </row>
    <row r="34" spans="1:27" x14ac:dyDescent="0.25">
      <c r="A34" s="85" t="str">
        <f>IF(desc!$B$1=1,desc!$A123,IF(desc!$B$1=2,desc!$B123,IF(desc!$B$1=3,desc!$C123,desc!$D123)))</f>
        <v>Sur réseaux fixes</v>
      </c>
      <c r="B34" s="83" t="s">
        <v>15</v>
      </c>
      <c r="C34" s="83" t="s">
        <v>15</v>
      </c>
      <c r="D34" s="83" t="s">
        <v>15</v>
      </c>
      <c r="E34" s="83" t="s">
        <v>15</v>
      </c>
      <c r="F34" s="37">
        <v>13165980</v>
      </c>
      <c r="G34" s="37">
        <v>19836030</v>
      </c>
      <c r="H34" s="37">
        <v>11493091</v>
      </c>
      <c r="I34" s="37">
        <v>9904838.0000000019</v>
      </c>
      <c r="J34" s="37">
        <v>8877378.9999999981</v>
      </c>
      <c r="K34" s="37">
        <v>7797679</v>
      </c>
      <c r="L34" s="37">
        <v>6849128.9999999991</v>
      </c>
      <c r="M34" s="37">
        <v>6193446.9999999888</v>
      </c>
      <c r="N34" s="37">
        <v>6162467.5000000019</v>
      </c>
      <c r="O34" s="37">
        <v>8299030.9999999991</v>
      </c>
      <c r="P34" s="37">
        <v>7013439.5820000004</v>
      </c>
      <c r="Q34" s="37">
        <v>1859484</v>
      </c>
      <c r="R34" s="37">
        <v>2193477.9000000004</v>
      </c>
      <c r="S34" s="37">
        <v>1643899.399999999</v>
      </c>
      <c r="T34" s="37">
        <v>1689008.0000000002</v>
      </c>
      <c r="U34" s="232">
        <v>1211105.3999999999</v>
      </c>
      <c r="V34" s="299">
        <v>1174683.51</v>
      </c>
      <c r="W34" s="299">
        <v>996237.1</v>
      </c>
      <c r="X34" s="299">
        <v>1439411.7169999999</v>
      </c>
      <c r="Y34" s="362">
        <v>1242366.6000000001</v>
      </c>
      <c r="Z34" s="187"/>
      <c r="AA34" s="205">
        <v>-0.136892813405743</v>
      </c>
    </row>
    <row r="35" spans="1:27" x14ac:dyDescent="0.25">
      <c r="A35" s="85" t="str">
        <f>IF(desc!$B$1=1,desc!$A124,IF(desc!$B$1=2,desc!$B124,IF(desc!$B$1=3,desc!$C124,desc!$D124)))</f>
        <v>Sur réseaux mobiles</v>
      </c>
      <c r="B35" s="99" t="s">
        <v>15</v>
      </c>
      <c r="C35" s="99" t="s">
        <v>15</v>
      </c>
      <c r="D35" s="99" t="s">
        <v>15</v>
      </c>
      <c r="E35" s="99" t="s">
        <v>15</v>
      </c>
      <c r="F35" s="37">
        <v>2076581</v>
      </c>
      <c r="G35" s="37">
        <v>4283796</v>
      </c>
      <c r="H35" s="37">
        <v>21725884</v>
      </c>
      <c r="I35" s="37">
        <v>21466308</v>
      </c>
      <c r="J35" s="37">
        <v>5100370</v>
      </c>
      <c r="K35" s="37">
        <v>4598209.0000000009</v>
      </c>
      <c r="L35" s="37">
        <v>4277202</v>
      </c>
      <c r="M35" s="37">
        <v>4375816.9999999991</v>
      </c>
      <c r="N35" s="37">
        <v>3984798</v>
      </c>
      <c r="O35" s="37">
        <v>4058702.0000000005</v>
      </c>
      <c r="P35" s="37">
        <v>1751021.0000000002</v>
      </c>
      <c r="Q35" s="37">
        <v>1557421.9999999998</v>
      </c>
      <c r="R35" s="37">
        <v>1551875</v>
      </c>
      <c r="S35" s="37">
        <v>1607129</v>
      </c>
      <c r="T35" s="37">
        <v>1721588.9999999998</v>
      </c>
      <c r="U35" s="232">
        <v>2516017</v>
      </c>
      <c r="V35" s="299">
        <v>2859510</v>
      </c>
      <c r="W35" s="280">
        <v>3340072</v>
      </c>
      <c r="X35" s="280">
        <v>3844234.1269999999</v>
      </c>
      <c r="Y35" s="230">
        <v>3873167.11</v>
      </c>
      <c r="Z35" s="187"/>
      <c r="AA35" s="205">
        <v>7.5263313891862204E-3</v>
      </c>
    </row>
    <row r="36" spans="1:27" ht="13" x14ac:dyDescent="0.3">
      <c r="A36" s="86" t="str">
        <f>IF(desc!$B$1=1,desc!$A125,IF(desc!$B$1=2,desc!$B125,IF(desc!$B$1=3,desc!$C125,desc!$D125)))</f>
        <v>Total</v>
      </c>
      <c r="B36" s="100" t="s">
        <v>15</v>
      </c>
      <c r="C36" s="101" t="s">
        <v>15</v>
      </c>
      <c r="D36" s="101" t="s">
        <v>15</v>
      </c>
      <c r="E36" s="101" t="s">
        <v>15</v>
      </c>
      <c r="F36" s="98">
        <v>15242561</v>
      </c>
      <c r="G36" s="98">
        <v>24119826</v>
      </c>
      <c r="H36" s="98">
        <v>33218975</v>
      </c>
      <c r="I36" s="98">
        <v>31371146</v>
      </c>
      <c r="J36" s="98">
        <v>13977748.999999998</v>
      </c>
      <c r="K36" s="98">
        <v>12395888</v>
      </c>
      <c r="L36" s="98">
        <v>11126331</v>
      </c>
      <c r="M36" s="98">
        <v>10569263.999999989</v>
      </c>
      <c r="N36" s="98">
        <v>10147265.500000002</v>
      </c>
      <c r="O36" s="98">
        <v>12357733</v>
      </c>
      <c r="P36" s="98">
        <v>8764460.5820000004</v>
      </c>
      <c r="Q36" s="98">
        <v>3416906</v>
      </c>
      <c r="R36" s="98">
        <v>3745352.9000000004</v>
      </c>
      <c r="S36" s="98">
        <v>3251028.399999999</v>
      </c>
      <c r="T36" s="98">
        <v>3410597</v>
      </c>
      <c r="U36" s="255">
        <v>3727122.4</v>
      </c>
      <c r="V36" s="324">
        <v>4034193.51</v>
      </c>
      <c r="W36" s="389">
        <v>4336309.0999999996</v>
      </c>
      <c r="X36" s="389">
        <v>5283645.8439999996</v>
      </c>
      <c r="Y36" s="260">
        <v>5115533.71</v>
      </c>
      <c r="Z36" s="189"/>
      <c r="AA36" s="325">
        <v>-3.1817448612339198E-2</v>
      </c>
    </row>
    <row r="37" spans="1:27" x14ac:dyDescent="0.25">
      <c r="A37" s="49" t="str">
        <f>IF(desc!$B$1=1,desc!$A126,IF(desc!$B$1=2,desc!$B126,IF(desc!$B$1=3,desc!$C126,desc!$D126)))</f>
        <v xml:space="preserve">Note : </v>
      </c>
    </row>
    <row r="38" spans="1:27" x14ac:dyDescent="0.25">
      <c r="A38" s="49" t="str">
        <f>IF(desc!$B$1=1,desc!$A127,IF(desc!$B$1=2,desc!$B127,IF(desc!$B$1=3,desc!$C127,desc!$D127)))</f>
        <v>a) Cette information n'était pas collectée avant 2003.</v>
      </c>
    </row>
    <row r="39" spans="1:27" ht="20.5" x14ac:dyDescent="0.25">
      <c r="A39" s="390" t="str">
        <f>IF(desc!$B$1=1,desc!$A128,IF(desc!$B$1=2,desc!$B128,IF(desc!$B$1=3,desc!$C128,desc!$D128)))</f>
        <v>b) Les chiffres de 2020 sont sujets à caution, car un acteur important du marché n'a pas fourni de données cette année-là.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AA17"/>
  <sheetViews>
    <sheetView showGridLines="0" workbookViewId="0">
      <pane xSplit="1" ySplit="4" topLeftCell="U5" activePane="bottomRight" state="frozen"/>
      <selection pane="topRight" activeCell="B1" sqref="B1"/>
      <selection pane="bottomLeft" activeCell="A7" sqref="A7"/>
      <selection pane="bottomRight" activeCell="A75" sqref="A75"/>
    </sheetView>
  </sheetViews>
  <sheetFormatPr baseColWidth="10" defaultColWidth="11.54296875" defaultRowHeight="12.5" x14ac:dyDescent="0.25"/>
  <cols>
    <col min="1" max="1" width="44.7265625" style="3" customWidth="1"/>
    <col min="2" max="13" width="11.54296875" style="3" customWidth="1"/>
    <col min="14" max="20" width="11.54296875" style="3"/>
    <col min="21" max="21" width="12.26953125" style="3" bestFit="1" customWidth="1"/>
    <col min="22" max="22" width="12.26953125" style="3" customWidth="1"/>
    <col min="23" max="16384" width="11.54296875" style="3"/>
  </cols>
  <sheetData>
    <row r="1" spans="1:27" ht="34.9" customHeight="1" x14ac:dyDescent="0.25">
      <c r="A1" s="170" t="str">
        <f>IF(desc!$B$1=1,desc!$A130,IF(desc!$B$1=2,desc!$B130,IF(desc!$B$1=3,desc!$C130,desc!$D130)))</f>
        <v xml:space="preserve">Tableau SFM5A: Autres services sur raccordements fixes et mobiles </v>
      </c>
    </row>
    <row r="2" spans="1:27" ht="43.5" customHeight="1" x14ac:dyDescent="0.3">
      <c r="A2" s="172" t="str">
        <f>IF(desc!$B$1=1,desc!$A131,IF(desc!$B$1=2,desc!$B131,IF(desc!$B$1=3,desc!$C131,desc!$D131)))</f>
        <v>Nombre total des appels au service de renseignements des annuaires du 01.01 au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7" ht="4.9000000000000004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W3" s="228"/>
      <c r="X3" s="6"/>
      <c r="Y3" s="6"/>
    </row>
    <row r="4" spans="1:27" ht="15" x14ac:dyDescent="0.3">
      <c r="A4" s="2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 t="s">
        <v>269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6">
        <v>2018</v>
      </c>
      <c r="V4" s="316">
        <v>2019</v>
      </c>
      <c r="W4" s="316">
        <v>2020</v>
      </c>
      <c r="X4" s="316">
        <v>2021</v>
      </c>
      <c r="Y4" s="222">
        <v>2022</v>
      </c>
      <c r="AA4" s="11" t="str">
        <f>IF(desc!$B$1=1,desc!$A138,IF(desc!$B$1=2,desc!$B138,IF(desc!$B$1=3,desc!$C138,desc!$D138)))</f>
        <v>Var. 21-22</v>
      </c>
    </row>
    <row r="5" spans="1:27" x14ac:dyDescent="0.25">
      <c r="A5" s="29" t="str">
        <f>IF(desc!$B$1=1,desc!$A132,IF(desc!$B$1=2,desc!$B132,IF(desc!$B$1=3,desc!$C132,desc!$D132)))</f>
        <v>Réseaux fixes</v>
      </c>
      <c r="B5" s="37">
        <v>73308004</v>
      </c>
      <c r="C5" s="37">
        <v>63040137</v>
      </c>
      <c r="D5" s="37">
        <v>55835836</v>
      </c>
      <c r="E5" s="37">
        <v>47890529</v>
      </c>
      <c r="F5" s="37">
        <v>39401944</v>
      </c>
      <c r="G5" s="37">
        <v>40156520</v>
      </c>
      <c r="H5" s="37">
        <v>35552963</v>
      </c>
      <c r="I5" s="37">
        <v>37030723</v>
      </c>
      <c r="J5" s="37">
        <v>13224266</v>
      </c>
      <c r="K5" s="37">
        <v>11264641</v>
      </c>
      <c r="L5" s="37">
        <v>10031820</v>
      </c>
      <c r="M5" s="37">
        <v>9103969</v>
      </c>
      <c r="N5" s="37">
        <v>6670971</v>
      </c>
      <c r="O5" s="37">
        <v>5448698</v>
      </c>
      <c r="P5" s="37">
        <v>5697331</v>
      </c>
      <c r="Q5" s="37">
        <v>4118738.25</v>
      </c>
      <c r="R5" s="37">
        <v>3177611</v>
      </c>
      <c r="S5" s="37">
        <v>2394677.02</v>
      </c>
      <c r="T5" s="37">
        <v>3408433.24</v>
      </c>
      <c r="U5" s="232">
        <v>2127336</v>
      </c>
      <c r="V5" s="326">
        <v>1251892</v>
      </c>
      <c r="W5" s="326">
        <v>1236354</v>
      </c>
      <c r="X5" s="326">
        <v>1262488.3</v>
      </c>
      <c r="Y5" s="391">
        <v>1079032.3</v>
      </c>
      <c r="Z5" s="191"/>
      <c r="AA5" s="205">
        <v>-0.14531302983164299</v>
      </c>
    </row>
    <row r="6" spans="1:27" ht="13.15" customHeight="1" x14ac:dyDescent="0.25">
      <c r="A6" s="29" t="str">
        <f>IF(desc!$B$1=1,desc!$A133,IF(desc!$B$1=2,desc!$B133,IF(desc!$B$1=3,desc!$C133,desc!$D133)))</f>
        <v>Réseaux mobiles</v>
      </c>
      <c r="B6" s="41" t="s">
        <v>15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37">
        <v>15277427</v>
      </c>
      <c r="K6" s="37">
        <v>17099008</v>
      </c>
      <c r="L6" s="37">
        <v>16210944</v>
      </c>
      <c r="M6" s="37">
        <v>13061084</v>
      </c>
      <c r="N6" s="37">
        <v>14615671</v>
      </c>
      <c r="O6" s="37">
        <v>14095586</v>
      </c>
      <c r="P6" s="37">
        <v>11034539</v>
      </c>
      <c r="Q6" s="37">
        <v>8424801</v>
      </c>
      <c r="R6" s="37">
        <v>9087620</v>
      </c>
      <c r="S6" s="37">
        <v>4644534</v>
      </c>
      <c r="T6" s="37">
        <v>3894635</v>
      </c>
      <c r="U6" s="232">
        <v>2063200</v>
      </c>
      <c r="V6" s="327">
        <v>1550700</v>
      </c>
      <c r="W6" s="326">
        <v>1047223</v>
      </c>
      <c r="X6" s="326">
        <v>874422</v>
      </c>
      <c r="Y6" s="391">
        <v>680433</v>
      </c>
      <c r="Z6" s="192"/>
      <c r="AA6" s="205">
        <v>-0.221848260908349</v>
      </c>
    </row>
    <row r="7" spans="1:27" ht="13.15" customHeight="1" x14ac:dyDescent="0.3">
      <c r="A7" s="168" t="str">
        <f>IF(desc!$B$1=1,desc!$A134,IF(desc!$B$1=2,desc!$B134,IF(desc!$B$1=3,desc!$C134,desc!$D134)))</f>
        <v>Total</v>
      </c>
      <c r="B7" s="98">
        <v>73308004</v>
      </c>
      <c r="C7" s="98">
        <v>63040137</v>
      </c>
      <c r="D7" s="98">
        <v>55835836</v>
      </c>
      <c r="E7" s="98">
        <v>47890529</v>
      </c>
      <c r="F7" s="98">
        <v>39401944</v>
      </c>
      <c r="G7" s="98">
        <v>40156520</v>
      </c>
      <c r="H7" s="98">
        <v>35552963</v>
      </c>
      <c r="I7" s="98">
        <v>37030723</v>
      </c>
      <c r="J7" s="98">
        <v>28501693</v>
      </c>
      <c r="K7" s="98">
        <v>28363649</v>
      </c>
      <c r="L7" s="98">
        <v>26242764</v>
      </c>
      <c r="M7" s="98">
        <v>22165053</v>
      </c>
      <c r="N7" s="98">
        <v>21286642</v>
      </c>
      <c r="O7" s="98">
        <v>19544284</v>
      </c>
      <c r="P7" s="98">
        <v>16731870</v>
      </c>
      <c r="Q7" s="98">
        <v>12543539.25</v>
      </c>
      <c r="R7" s="98">
        <v>12265231</v>
      </c>
      <c r="S7" s="98">
        <v>7039211.0199999996</v>
      </c>
      <c r="T7" s="98">
        <v>7303068.2400000002</v>
      </c>
      <c r="U7" s="255">
        <v>4190536</v>
      </c>
      <c r="V7" s="328">
        <v>2802592</v>
      </c>
      <c r="W7" s="393">
        <v>2283577</v>
      </c>
      <c r="X7" s="393">
        <v>2136910.2999999998</v>
      </c>
      <c r="Y7" s="392">
        <v>1759465.3</v>
      </c>
      <c r="Z7" s="193"/>
      <c r="AA7" s="325">
        <v>-0.17663118568898301</v>
      </c>
    </row>
    <row r="8" spans="1:27" x14ac:dyDescent="0.25">
      <c r="A8" s="22" t="str">
        <f>IF(desc!$B$1=1,desc!$A135,IF(desc!$B$1=2,desc!$B135,IF(desc!$B$1=3,desc!$C135,desc!$D135)))</f>
        <v>Note :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</row>
    <row r="9" spans="1:27" x14ac:dyDescent="0.25">
      <c r="A9" s="135" t="str">
        <f>IF(desc!$B$1=1,desc!$A136,IF(desc!$B$1=2,desc!$B136,IF(desc!$B$1=3,desc!$C136,desc!$D136)))</f>
        <v>a) Cette information n'était pas collectée avant la statistique 2007.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</row>
    <row r="10" spans="1:27" x14ac:dyDescent="0.25">
      <c r="A10" s="135" t="str">
        <f>IF(desc!$B$1=1,desc!$A137,IF(desc!$B$1=2,desc!$B137,IF(desc!$B$1=3,desc!$C137,desc!$D137)))</f>
        <v>b) Estimations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</row>
    <row r="11" spans="1:27" x14ac:dyDescent="0.25">
      <c r="A11" s="124"/>
    </row>
    <row r="13" spans="1:27" x14ac:dyDescent="0.25">
      <c r="L13" s="150"/>
      <c r="M13" s="150"/>
      <c r="N13" s="150"/>
    </row>
    <row r="17" spans="18:22" x14ac:dyDescent="0.25">
      <c r="R17" s="150"/>
      <c r="S17" s="150"/>
      <c r="T17" s="150"/>
      <c r="U17" s="150"/>
      <c r="V17" s="150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/>
  <dimension ref="A1:R111"/>
  <sheetViews>
    <sheetView showGridLines="0" zoomScaleNormal="100" workbookViewId="0">
      <pane xSplit="1" ySplit="4" topLeftCell="L5" activePane="bottomRight" state="frozen"/>
      <selection pane="topRight" activeCell="B1" sqref="B1"/>
      <selection pane="bottomLeft" activeCell="A7" sqref="A7"/>
      <selection pane="bottomRight" activeCell="A80" sqref="A80:A81"/>
    </sheetView>
  </sheetViews>
  <sheetFormatPr baseColWidth="10" defaultColWidth="11.54296875" defaultRowHeight="12.5" x14ac:dyDescent="0.25"/>
  <cols>
    <col min="1" max="1" width="60.81640625" style="3" customWidth="1"/>
    <col min="2" max="4" width="11.54296875" style="3" customWidth="1"/>
    <col min="5" max="16384" width="11.54296875" style="3"/>
  </cols>
  <sheetData>
    <row r="1" spans="1:18" ht="34.9" customHeight="1" x14ac:dyDescent="0.25">
      <c r="A1" s="170" t="str">
        <f>IF(desc!$B$1=1,desc!$A139,IF(desc!$B$1=2,desc!$B139,IF(desc!$B$1=3,desc!$C139,desc!$D139)))</f>
        <v xml:space="preserve">Tableau SFM5B : Autres services sur raccordements fixes et mobiles </v>
      </c>
    </row>
    <row r="2" spans="1:18" ht="25.9" customHeight="1" x14ac:dyDescent="0.3">
      <c r="A2" s="172" t="str">
        <f>IF(desc!$B$1=1,desc!$A140,IF(desc!$B$1=2,desc!$B140,IF(desc!$B$1=3,desc!$C140,desc!$D140)))</f>
        <v>Appels au service de renseignements des annuaires selon le numéro 18xy</v>
      </c>
      <c r="B2" s="4"/>
      <c r="C2" s="4"/>
      <c r="D2" s="4"/>
      <c r="E2" s="4"/>
      <c r="F2" s="4"/>
      <c r="G2" s="4"/>
      <c r="H2" s="4"/>
    </row>
    <row r="3" spans="1:18" ht="4.9000000000000004" customHeight="1" x14ac:dyDescent="0.25">
      <c r="A3" s="8"/>
      <c r="B3" s="4"/>
      <c r="C3" s="4"/>
      <c r="D3" s="4"/>
      <c r="E3" s="4"/>
      <c r="F3" s="4"/>
      <c r="G3" s="4"/>
      <c r="H3" s="4"/>
      <c r="N3" s="228"/>
      <c r="O3" s="6"/>
      <c r="P3" s="6"/>
    </row>
    <row r="4" spans="1:18" ht="15" x14ac:dyDescent="0.3">
      <c r="A4" s="26"/>
      <c r="B4" s="5">
        <v>2008</v>
      </c>
      <c r="C4" s="5">
        <v>2009</v>
      </c>
      <c r="D4" s="5" t="s">
        <v>270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330">
        <v>2018</v>
      </c>
      <c r="M4" s="289">
        <v>2019</v>
      </c>
      <c r="N4" s="289">
        <v>2020</v>
      </c>
      <c r="O4" s="316">
        <v>2021</v>
      </c>
      <c r="P4" s="222">
        <v>2022</v>
      </c>
      <c r="R4" s="58" t="str">
        <f>IF(desc!$B$1=1,desc!$A185,IF(desc!$B$1=2,desc!$B185,IF(desc!$B$1=3,desc!$C185,desc!$D185)))</f>
        <v>Var. 21-22</v>
      </c>
    </row>
    <row r="5" spans="1:18" ht="13" x14ac:dyDescent="0.25">
      <c r="A5" s="67" t="str">
        <f>IF(desc!$B$1=1,desc!$A141,IF(desc!$B$1=2,desc!$B141,IF(desc!$B$1=3,desc!$C141,desc!$D141)))</f>
        <v>Nombre total d’appels à partir du réseau fixe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M5" s="337"/>
      <c r="N5" s="398"/>
      <c r="O5" s="406"/>
      <c r="P5" s="336"/>
      <c r="R5" s="208"/>
    </row>
    <row r="6" spans="1:18" x14ac:dyDescent="0.25">
      <c r="A6" s="54" t="str">
        <f>IF(desc!$B$1=1,desc!$A144,IF(desc!$B$1=2,desc!$B144,IF(desc!$B$1=3,desc!$C144,desc!$D144)))</f>
        <v>Dont au 1811</v>
      </c>
      <c r="B6" s="32">
        <v>5931764</v>
      </c>
      <c r="C6" s="32">
        <v>4796022</v>
      </c>
      <c r="D6" s="32">
        <v>4356555</v>
      </c>
      <c r="E6" s="32">
        <v>3407712</v>
      </c>
      <c r="F6" s="32">
        <v>2966696</v>
      </c>
      <c r="G6" s="32">
        <v>3836090.0004710001</v>
      </c>
      <c r="H6" s="32">
        <v>2762777.5580000002</v>
      </c>
      <c r="I6" s="32">
        <v>2069848</v>
      </c>
      <c r="J6" s="32">
        <v>1546402.0106479998</v>
      </c>
      <c r="K6" s="32">
        <v>1971616.1180660001</v>
      </c>
      <c r="L6" s="246">
        <v>1402923.1</v>
      </c>
      <c r="M6" s="300">
        <v>718999</v>
      </c>
      <c r="N6" s="300">
        <v>538817</v>
      </c>
      <c r="O6" s="300">
        <v>672492.1</v>
      </c>
      <c r="P6" s="363">
        <v>563308.1</v>
      </c>
      <c r="Q6" s="150"/>
      <c r="R6" s="206">
        <v>-0.16235729758015</v>
      </c>
    </row>
    <row r="7" spans="1:18" x14ac:dyDescent="0.25">
      <c r="A7" s="114" t="str">
        <f>IF(desc!$B$1=1,desc!$A145,IF(desc!$B$1=2,desc!$B145,IF(desc!$B$1=3,desc!$C145,desc!$D145)))</f>
        <v>en % du total du réseau fixe</v>
      </c>
      <c r="B7" s="116">
        <v>0.52658260480737917</v>
      </c>
      <c r="C7" s="117">
        <v>0.4780809464284646</v>
      </c>
      <c r="D7" s="117">
        <v>0.47853359342502155</v>
      </c>
      <c r="E7" s="117">
        <v>0.51082698455742048</v>
      </c>
      <c r="F7" s="117">
        <v>0.54447796519462077</v>
      </c>
      <c r="G7" s="117">
        <v>0.67331352180012016</v>
      </c>
      <c r="H7" s="117">
        <v>0.67078250432641606</v>
      </c>
      <c r="I7" s="117">
        <v>0.65138495555308684</v>
      </c>
      <c r="J7" s="117">
        <v>0.64576642183170063</v>
      </c>
      <c r="K7" s="117">
        <v>0.57845232082820552</v>
      </c>
      <c r="L7" s="265">
        <v>0.65947408782871275</v>
      </c>
      <c r="M7" s="331">
        <v>0.57432989427202985</v>
      </c>
      <c r="N7" s="331">
        <v>0.43581126441132556</v>
      </c>
      <c r="O7" s="331">
        <v>0.53267194634595816</v>
      </c>
      <c r="P7" s="394">
        <v>0.52</v>
      </c>
      <c r="Q7" s="194"/>
      <c r="R7" s="206"/>
    </row>
    <row r="8" spans="1:18" x14ac:dyDescent="0.25">
      <c r="A8" s="78" t="str">
        <f>IF(desc!$B$1=1,desc!$A148,IF(desc!$B$1=2,desc!$B148,IF(desc!$B$1=3,desc!$C148,desc!$D148)))</f>
        <v>Dont au 1818</v>
      </c>
      <c r="B8" s="30">
        <v>4654884</v>
      </c>
      <c r="C8" s="30">
        <v>4797013</v>
      </c>
      <c r="D8" s="30">
        <v>4073439</v>
      </c>
      <c r="E8" s="30">
        <v>2944310</v>
      </c>
      <c r="F8" s="30">
        <v>2360411</v>
      </c>
      <c r="G8" s="30">
        <v>1773942.000734</v>
      </c>
      <c r="H8" s="30">
        <v>1271077.693</v>
      </c>
      <c r="I8" s="30">
        <v>1027693</v>
      </c>
      <c r="J8" s="30">
        <v>724514.00773999991</v>
      </c>
      <c r="K8" s="30">
        <v>1118154.5124659999</v>
      </c>
      <c r="L8" s="231">
        <v>685245.1</v>
      </c>
      <c r="M8" s="299">
        <v>373280</v>
      </c>
      <c r="N8" s="299">
        <v>396114</v>
      </c>
      <c r="O8" s="299">
        <v>417103.1</v>
      </c>
      <c r="P8" s="362">
        <v>358559.1</v>
      </c>
      <c r="Q8" s="150"/>
      <c r="R8" s="206">
        <v>-0.14035858280602601</v>
      </c>
    </row>
    <row r="9" spans="1:18" x14ac:dyDescent="0.25">
      <c r="A9" s="115" t="str">
        <f>IF(desc!$B$1=1,desc!$A149,IF(desc!$B$1=2,desc!$B149,IF(desc!$B$1=3,desc!$C149,desc!$D149)))</f>
        <v>en % du total du réseau fixe</v>
      </c>
      <c r="B9" s="118">
        <v>0.41322968037774127</v>
      </c>
      <c r="C9" s="118">
        <v>0.47817973209248171</v>
      </c>
      <c r="D9" s="118">
        <v>0.44743550862266779</v>
      </c>
      <c r="E9" s="118">
        <v>0.44136153492497571</v>
      </c>
      <c r="F9" s="118">
        <v>0.43320642839812373</v>
      </c>
      <c r="G9" s="118">
        <v>0.31136368954761451</v>
      </c>
      <c r="H9" s="118">
        <v>0.30860851451290938</v>
      </c>
      <c r="I9" s="118">
        <v>0.32341686883636794</v>
      </c>
      <c r="J9" s="118">
        <v>0.3025518688695647</v>
      </c>
      <c r="K9" s="118">
        <v>0.32805527752275992</v>
      </c>
      <c r="L9" s="262">
        <v>0.32211415384178577</v>
      </c>
      <c r="M9" s="332">
        <v>0.2981726858227387</v>
      </c>
      <c r="N9" s="332">
        <v>0.32038882067757291</v>
      </c>
      <c r="O9" s="332">
        <v>0.33038175482497539</v>
      </c>
      <c r="P9" s="395">
        <v>0.33</v>
      </c>
      <c r="Q9" s="194"/>
      <c r="R9" s="206"/>
    </row>
    <row r="10" spans="1:18" x14ac:dyDescent="0.25">
      <c r="A10" s="77" t="str">
        <f>IF(desc!$B$1=1,desc!$A152,IF(desc!$B$1=2,desc!$B152,IF(desc!$B$1=3,desc!$C152,desc!$D152)))</f>
        <v>Autres 18xy</v>
      </c>
      <c r="B10" s="30">
        <v>677993</v>
      </c>
      <c r="C10" s="30">
        <v>438785</v>
      </c>
      <c r="D10" s="30">
        <v>673975</v>
      </c>
      <c r="E10" s="30">
        <v>318949</v>
      </c>
      <c r="F10" s="30">
        <v>121591</v>
      </c>
      <c r="G10" s="30">
        <v>87298.998794999905</v>
      </c>
      <c r="H10" s="30">
        <v>84882.998999999836</v>
      </c>
      <c r="I10" s="30">
        <v>80070</v>
      </c>
      <c r="J10" s="30">
        <v>123761.00161200036</v>
      </c>
      <c r="K10" s="30">
        <v>318662.60946800048</v>
      </c>
      <c r="L10" s="231">
        <v>39168</v>
      </c>
      <c r="M10" s="333">
        <v>159613</v>
      </c>
      <c r="N10" s="333">
        <v>301423</v>
      </c>
      <c r="O10" s="333">
        <v>172893.1</v>
      </c>
      <c r="P10" s="396">
        <v>157165.1</v>
      </c>
      <c r="Q10" s="150"/>
      <c r="R10" s="206">
        <v>-9.0969506591067006E-2</v>
      </c>
    </row>
    <row r="11" spans="1:18" x14ac:dyDescent="0.25">
      <c r="A11" s="115" t="str">
        <f>IF(desc!$B$1=1,desc!$A153,IF(desc!$B$1=2,desc!$B153,IF(desc!$B$1=3,desc!$C153,desc!$D153)))</f>
        <v>en % du total du réseau fixe</v>
      </c>
      <c r="B11" s="55">
        <v>6.0187714814879584E-2</v>
      </c>
      <c r="C11" s="55">
        <v>4.3739321479053649E-2</v>
      </c>
      <c r="D11" s="55">
        <v>7.4030897952310687E-2</v>
      </c>
      <c r="E11" s="55">
        <v>4.781148051760381E-2</v>
      </c>
      <c r="F11" s="55">
        <v>2.2315606407255457E-2</v>
      </c>
      <c r="G11" s="55">
        <v>1.5322788652265404E-2</v>
      </c>
      <c r="H11" s="55">
        <v>2.060898116067459E-2</v>
      </c>
      <c r="I11" s="55">
        <v>2.5198175610545156E-2</v>
      </c>
      <c r="J11" s="55">
        <v>5.1681709298734724E-2</v>
      </c>
      <c r="K11" s="55">
        <v>9.3492401649034634E-2</v>
      </c>
      <c r="L11" s="263">
        <v>1.8411758329501465E-2</v>
      </c>
      <c r="M11" s="334">
        <v>0.12749741990523145</v>
      </c>
      <c r="N11" s="334">
        <v>0.24379991491110151</v>
      </c>
      <c r="O11" s="334">
        <v>0.13694629882906637</v>
      </c>
      <c r="P11" s="397">
        <v>0.15</v>
      </c>
      <c r="Q11" s="194"/>
      <c r="R11" s="206"/>
    </row>
    <row r="12" spans="1:18" ht="13" x14ac:dyDescent="0.3">
      <c r="A12" s="77" t="str">
        <f>IF(desc!$B$1=1,desc!$A154,IF(desc!$B$1=2,desc!$B154,IF(desc!$B$1=3,desc!$C154,desc!$D154)))</f>
        <v xml:space="preserve">Total </v>
      </c>
      <c r="B12" s="131">
        <v>11264641</v>
      </c>
      <c r="C12" s="131">
        <v>10031820</v>
      </c>
      <c r="D12" s="131">
        <v>9103969</v>
      </c>
      <c r="E12" s="131">
        <v>6670971</v>
      </c>
      <c r="F12" s="131">
        <v>5448698</v>
      </c>
      <c r="G12" s="131">
        <v>5697331</v>
      </c>
      <c r="H12" s="131">
        <v>4118738.25</v>
      </c>
      <c r="I12" s="131">
        <v>3177611</v>
      </c>
      <c r="J12" s="131">
        <v>2394677.02</v>
      </c>
      <c r="K12" s="131">
        <v>3408433.24</v>
      </c>
      <c r="L12" s="261">
        <v>2127336.2000000002</v>
      </c>
      <c r="M12" s="322">
        <v>1251892</v>
      </c>
      <c r="N12" s="322">
        <v>1236354</v>
      </c>
      <c r="O12" s="322">
        <v>1262488.3</v>
      </c>
      <c r="P12" s="387">
        <v>1079032.3</v>
      </c>
      <c r="Q12" s="195"/>
      <c r="R12" s="207">
        <v>-0.14531302983164299</v>
      </c>
    </row>
    <row r="13" spans="1:18" ht="13" x14ac:dyDescent="0.3">
      <c r="A13" s="79" t="str">
        <f>IF(desc!$B$1=1,desc!$A155,IF(desc!$B$1=2,desc!$B155,IF(desc!$B$1=3,desc!$C155,desc!$D155)))</f>
        <v>Nombre total d’appels à partir du réseau mobile</v>
      </c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9"/>
      <c r="N13" s="399"/>
      <c r="O13" s="407"/>
      <c r="P13" s="338"/>
      <c r="Q13" s="150"/>
      <c r="R13" s="206"/>
    </row>
    <row r="14" spans="1:18" x14ac:dyDescent="0.25">
      <c r="A14" s="77" t="str">
        <f>IF(desc!$B$1=1,desc!$A158,IF(desc!$B$1=2,desc!$B158,IF(desc!$B$1=3,desc!$C158,desc!$D158)))</f>
        <v>Dont au 1811</v>
      </c>
      <c r="B14" s="30">
        <v>9705638</v>
      </c>
      <c r="C14" s="30">
        <v>8612912</v>
      </c>
      <c r="D14" s="30">
        <v>6426978</v>
      </c>
      <c r="E14" s="30">
        <v>9202009</v>
      </c>
      <c r="F14" s="30">
        <v>9969946</v>
      </c>
      <c r="G14" s="30">
        <v>8085313</v>
      </c>
      <c r="H14" s="30">
        <v>6435873</v>
      </c>
      <c r="I14" s="30">
        <v>5039834</v>
      </c>
      <c r="J14" s="30">
        <v>3798100</v>
      </c>
      <c r="K14" s="30">
        <v>3058030</v>
      </c>
      <c r="L14" s="231">
        <v>1493957</v>
      </c>
      <c r="M14" s="299">
        <v>1073894</v>
      </c>
      <c r="N14" s="299">
        <v>658611</v>
      </c>
      <c r="O14" s="299">
        <v>553461</v>
      </c>
      <c r="P14" s="362">
        <v>413004</v>
      </c>
      <c r="Q14" s="150"/>
      <c r="R14" s="206">
        <v>-0.253779399090451</v>
      </c>
    </row>
    <row r="15" spans="1:18" x14ac:dyDescent="0.25">
      <c r="A15" s="115" t="str">
        <f>IF(desc!$B$1=1,desc!$A159,IF(desc!$B$1=2,desc!$B159,IF(desc!$B$1=3,desc!$C159,desc!$D159)))</f>
        <v>en % du total du réseau mobile</v>
      </c>
      <c r="B15" s="118">
        <v>0.56761409784707983</v>
      </c>
      <c r="C15" s="118">
        <v>0.53130231034047126</v>
      </c>
      <c r="D15" s="118">
        <v>0.49207079596149905</v>
      </c>
      <c r="E15" s="118">
        <v>0.62959880528235757</v>
      </c>
      <c r="F15" s="118">
        <v>0.70730979187385323</v>
      </c>
      <c r="G15" s="118">
        <v>0.7327277560032186</v>
      </c>
      <c r="H15" s="118">
        <v>0.76391988368627339</v>
      </c>
      <c r="I15" s="118">
        <v>0.55458238790794512</v>
      </c>
      <c r="J15" s="118">
        <v>0.81775695904045487</v>
      </c>
      <c r="K15" s="118">
        <v>0.78519039653266609</v>
      </c>
      <c r="L15" s="262">
        <v>0.72409703373400547</v>
      </c>
      <c r="M15" s="332">
        <v>0.69252208679950988</v>
      </c>
      <c r="N15" s="332">
        <v>0.62891189364633893</v>
      </c>
      <c r="O15" s="332">
        <v>0.63294496250094345</v>
      </c>
      <c r="P15" s="395">
        <v>0.61</v>
      </c>
      <c r="Q15" s="194"/>
      <c r="R15" s="206"/>
    </row>
    <row r="16" spans="1:18" x14ac:dyDescent="0.25">
      <c r="A16" s="77" t="str">
        <f>IF(desc!$B$1=1,desc!$A162,IF(desc!$B$1=2,desc!$B162,IF(desc!$B$1=3,desc!$C162,desc!$D162)))</f>
        <v>Dont au 1818</v>
      </c>
      <c r="B16" s="30">
        <v>6906336</v>
      </c>
      <c r="C16" s="30">
        <v>7042737</v>
      </c>
      <c r="D16" s="30">
        <v>5015123</v>
      </c>
      <c r="E16" s="30">
        <v>4095288</v>
      </c>
      <c r="F16" s="30">
        <v>3991082</v>
      </c>
      <c r="G16" s="30">
        <v>2880033</v>
      </c>
      <c r="H16" s="30">
        <v>1949794</v>
      </c>
      <c r="I16" s="30">
        <v>3967826</v>
      </c>
      <c r="J16" s="30">
        <v>799198</v>
      </c>
      <c r="K16" s="30">
        <v>629585</v>
      </c>
      <c r="L16" s="231">
        <v>454693</v>
      </c>
      <c r="M16" s="299">
        <v>352893</v>
      </c>
      <c r="N16" s="299">
        <v>281863</v>
      </c>
      <c r="O16" s="299">
        <v>241419</v>
      </c>
      <c r="P16" s="362">
        <v>207179</v>
      </c>
      <c r="Q16" s="150"/>
      <c r="R16" s="206">
        <v>-0.14182810797824499</v>
      </c>
    </row>
    <row r="17" spans="1:18" x14ac:dyDescent="0.25">
      <c r="A17" s="115" t="str">
        <f>IF(desc!$B$1=1,desc!$A163,IF(desc!$B$1=2,desc!$B163,IF(desc!$B$1=3,desc!$C163,desc!$D163)))</f>
        <v>en % du total du réseau mobile</v>
      </c>
      <c r="B17" s="118">
        <v>0.40390272932792359</v>
      </c>
      <c r="C17" s="118">
        <v>0.43444336122560168</v>
      </c>
      <c r="D17" s="118">
        <v>0.3839744848130523</v>
      </c>
      <c r="E17" s="118">
        <v>0.2801984253750649</v>
      </c>
      <c r="F17" s="118">
        <v>0.28314409915274186</v>
      </c>
      <c r="G17" s="118">
        <v>0.26100166033216249</v>
      </c>
      <c r="H17" s="118">
        <v>0.23143502143255371</v>
      </c>
      <c r="I17" s="118">
        <v>0.43661882869222085</v>
      </c>
      <c r="J17" s="118">
        <v>0.17207280644301451</v>
      </c>
      <c r="K17" s="118">
        <v>0.16165442974758867</v>
      </c>
      <c r="L17" s="262">
        <v>0.22038241566498643</v>
      </c>
      <c r="M17" s="332">
        <v>0.22757012961888179</v>
      </c>
      <c r="N17" s="332">
        <v>0.26915279744619819</v>
      </c>
      <c r="O17" s="332">
        <v>0.27608980560873353</v>
      </c>
      <c r="P17" s="395">
        <v>0.3</v>
      </c>
      <c r="Q17" s="194"/>
      <c r="R17" s="206"/>
    </row>
    <row r="18" spans="1:18" x14ac:dyDescent="0.25">
      <c r="A18" s="77" t="str">
        <f>IF(desc!$B$1=1,desc!$A166,IF(desc!$B$1=2,desc!$B166,IF(desc!$B$1=3,desc!$C166,desc!$D166)))</f>
        <v>Autres 18xy</v>
      </c>
      <c r="B18" s="30">
        <v>487034</v>
      </c>
      <c r="C18" s="30">
        <v>555295</v>
      </c>
      <c r="D18" s="30">
        <v>1618983</v>
      </c>
      <c r="E18" s="30">
        <v>1318374</v>
      </c>
      <c r="F18" s="30">
        <v>134558</v>
      </c>
      <c r="G18" s="30">
        <v>69193</v>
      </c>
      <c r="H18" s="30">
        <v>39134</v>
      </c>
      <c r="I18" s="30">
        <v>79960</v>
      </c>
      <c r="J18" s="30">
        <v>47236</v>
      </c>
      <c r="K18" s="30">
        <v>207020</v>
      </c>
      <c r="L18" s="231">
        <v>114550</v>
      </c>
      <c r="M18" s="299">
        <v>123913</v>
      </c>
      <c r="N18" s="299">
        <v>106749</v>
      </c>
      <c r="O18" s="299">
        <v>79542</v>
      </c>
      <c r="P18" s="362">
        <v>60250</v>
      </c>
      <c r="Q18" s="150"/>
      <c r="R18" s="206">
        <v>-0.24253853310200901</v>
      </c>
    </row>
    <row r="19" spans="1:18" x14ac:dyDescent="0.25">
      <c r="A19" s="115" t="str">
        <f>IF(desc!$B$1=1,desc!$A167,IF(desc!$B$1=2,desc!$B167,IF(desc!$B$1=3,desc!$C167,desc!$D167)))</f>
        <v>en % du total du réseau mobile</v>
      </c>
      <c r="B19" s="55">
        <v>2.8483172824996631E-2</v>
      </c>
      <c r="C19" s="55">
        <v>3.4254328433927103E-2</v>
      </c>
      <c r="D19" s="55">
        <v>0.12395471922544866</v>
      </c>
      <c r="E19" s="55">
        <v>9.0202769342577566E-2</v>
      </c>
      <c r="F19" s="55">
        <v>9.5461089734048665E-3</v>
      </c>
      <c r="G19" s="55">
        <v>6.2705836646188848E-3</v>
      </c>
      <c r="H19" s="55">
        <v>4.645094881172861E-3</v>
      </c>
      <c r="I19" s="55">
        <v>8.7987833998340592E-3</v>
      </c>
      <c r="J19" s="55">
        <v>1.0170234516530614E-2</v>
      </c>
      <c r="K19" s="55">
        <v>5.3155173719745243E-2</v>
      </c>
      <c r="L19" s="263">
        <v>5.5520550601008141E-2</v>
      </c>
      <c r="M19" s="334">
        <v>7.9907783581608299E-2</v>
      </c>
      <c r="N19" s="334">
        <v>0.10193530890746288</v>
      </c>
      <c r="O19" s="334">
        <v>9.0965231890322976E-2</v>
      </c>
      <c r="P19" s="397">
        <v>0.09</v>
      </c>
      <c r="Q19" s="194"/>
      <c r="R19" s="206"/>
    </row>
    <row r="20" spans="1:18" ht="13" x14ac:dyDescent="0.3">
      <c r="A20" s="77" t="str">
        <f>IF(desc!$B$1=1,desc!$A168,IF(desc!$B$1=2,desc!$B168,IF(desc!$B$1=3,desc!$C168,desc!$D168)))</f>
        <v xml:space="preserve">Total </v>
      </c>
      <c r="B20" s="131">
        <v>17099008</v>
      </c>
      <c r="C20" s="131">
        <v>16210944</v>
      </c>
      <c r="D20" s="131">
        <v>13061084</v>
      </c>
      <c r="E20" s="131">
        <v>14615671</v>
      </c>
      <c r="F20" s="131">
        <v>14095586</v>
      </c>
      <c r="G20" s="131">
        <v>11034539</v>
      </c>
      <c r="H20" s="131">
        <v>8424801</v>
      </c>
      <c r="I20" s="131">
        <v>9087620</v>
      </c>
      <c r="J20" s="131">
        <v>4644534</v>
      </c>
      <c r="K20" s="131">
        <v>3894635</v>
      </c>
      <c r="L20" s="261">
        <v>2063200</v>
      </c>
      <c r="M20" s="322">
        <v>1550700</v>
      </c>
      <c r="N20" s="322">
        <v>1047223</v>
      </c>
      <c r="O20" s="322">
        <v>874422</v>
      </c>
      <c r="P20" s="387">
        <v>680433</v>
      </c>
      <c r="Q20" s="195"/>
      <c r="R20" s="207">
        <v>-0.221848260908349</v>
      </c>
    </row>
    <row r="21" spans="1:18" ht="13" x14ac:dyDescent="0.3">
      <c r="A21" s="79" t="str">
        <f>IF(desc!$B$1=1,desc!$A169,IF(desc!$B$1=2,desc!$B169,IF(desc!$B$1=3,desc!$C169,desc!$D169)))</f>
        <v>Nombre total d’appels à partir du réseau fixe et du réseau mobile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339"/>
      <c r="N21" s="399"/>
      <c r="O21" s="407"/>
      <c r="P21" s="338"/>
      <c r="Q21" s="150"/>
      <c r="R21" s="206"/>
    </row>
    <row r="22" spans="1:18" x14ac:dyDescent="0.25">
      <c r="A22" s="77" t="str">
        <f>IF(desc!$B$1=1,desc!$A172,IF(desc!$B$1=2,desc!$B172,IF(desc!$B$1=3,desc!$C172,desc!$D172)))</f>
        <v>Dont au 1811</v>
      </c>
      <c r="B22" s="30">
        <v>15637402</v>
      </c>
      <c r="C22" s="30">
        <v>13408934</v>
      </c>
      <c r="D22" s="30">
        <v>10783533</v>
      </c>
      <c r="E22" s="30">
        <v>12609721</v>
      </c>
      <c r="F22" s="30">
        <v>12936642</v>
      </c>
      <c r="G22" s="30">
        <v>11921403.000471</v>
      </c>
      <c r="H22" s="30">
        <v>9198650.5580000002</v>
      </c>
      <c r="I22" s="30">
        <v>7109682</v>
      </c>
      <c r="J22" s="30">
        <v>5344502.0106480001</v>
      </c>
      <c r="K22" s="30">
        <v>5029646.1180659998</v>
      </c>
      <c r="L22" s="231">
        <v>2896880.1</v>
      </c>
      <c r="M22" s="299">
        <v>1792893</v>
      </c>
      <c r="N22" s="299">
        <v>1197428</v>
      </c>
      <c r="O22" s="299">
        <v>1225953.1000000001</v>
      </c>
      <c r="P22" s="362">
        <v>976312.1</v>
      </c>
      <c r="Q22" s="187"/>
      <c r="R22" s="206">
        <v>-0.203630138869097</v>
      </c>
    </row>
    <row r="23" spans="1:18" x14ac:dyDescent="0.25">
      <c r="A23" s="115" t="str">
        <f>IF(desc!$B$1=1,desc!$A173,IF(desc!$B$1=2,desc!$B173,IF(desc!$B$1=3,desc!$C173,desc!$D173)))</f>
        <v>en % du total du réseau fixe et du réseau mobile</v>
      </c>
      <c r="B23" s="118">
        <v>0.55131841463698839</v>
      </c>
      <c r="C23" s="118">
        <v>0.51095738238548349</v>
      </c>
      <c r="D23" s="118">
        <v>0.48651058944005232</v>
      </c>
      <c r="E23" s="118">
        <v>0.59237718189651523</v>
      </c>
      <c r="F23" s="118">
        <v>0.66191434794950788</v>
      </c>
      <c r="G23" s="118">
        <v>0.71249675024196335</v>
      </c>
      <c r="H23" s="118">
        <v>0.73333772667072417</v>
      </c>
      <c r="I23" s="118">
        <v>0.5796614837502857</v>
      </c>
      <c r="J23" s="118">
        <v>0.75924730704379428</v>
      </c>
      <c r="K23" s="118">
        <v>0.68870315226111045</v>
      </c>
      <c r="L23" s="262">
        <v>0.69129103335272468</v>
      </c>
      <c r="M23" s="332">
        <v>0.63972672440369482</v>
      </c>
      <c r="N23" s="332">
        <v>0.52436506410775729</v>
      </c>
      <c r="O23" s="332">
        <v>0.57370358503115471</v>
      </c>
      <c r="P23" s="395">
        <v>0.55000000000000004</v>
      </c>
      <c r="Q23" s="194"/>
      <c r="R23" s="206"/>
    </row>
    <row r="24" spans="1:18" x14ac:dyDescent="0.25">
      <c r="A24" s="77" t="str">
        <f>IF(desc!$B$1=1,desc!$A176,IF(desc!$B$1=2,desc!$B176,IF(desc!$B$1=3,desc!$C176,desc!$D176)))</f>
        <v>Dont au 1818</v>
      </c>
      <c r="B24" s="30">
        <v>11561220</v>
      </c>
      <c r="C24" s="30">
        <v>11839750</v>
      </c>
      <c r="D24" s="30">
        <v>9088562</v>
      </c>
      <c r="E24" s="30">
        <v>7039598</v>
      </c>
      <c r="F24" s="30">
        <v>6351493</v>
      </c>
      <c r="G24" s="30">
        <v>4653975.0007339995</v>
      </c>
      <c r="H24" s="30">
        <v>3220871.693</v>
      </c>
      <c r="I24" s="30">
        <v>4995519</v>
      </c>
      <c r="J24" s="30">
        <v>1523712.0077399998</v>
      </c>
      <c r="K24" s="30">
        <v>1747739.5124659999</v>
      </c>
      <c r="L24" s="231">
        <v>1139938.1000000001</v>
      </c>
      <c r="M24" s="299">
        <v>726173</v>
      </c>
      <c r="N24" s="299">
        <v>677977</v>
      </c>
      <c r="O24" s="299">
        <v>658522.1</v>
      </c>
      <c r="P24" s="362">
        <v>565738.1</v>
      </c>
      <c r="Q24" s="187"/>
      <c r="R24" s="206">
        <v>-0.14089732144145201</v>
      </c>
    </row>
    <row r="25" spans="1:18" x14ac:dyDescent="0.25">
      <c r="A25" s="115" t="str">
        <f>IF(desc!$B$1=1,desc!$A177,IF(desc!$B$1=2,desc!$B177,IF(desc!$B$1=3,desc!$C177,desc!$D177)))</f>
        <v>en % du total du réseau fixe et du réseau mobile</v>
      </c>
      <c r="B25" s="118">
        <v>0.40760693379050067</v>
      </c>
      <c r="C25" s="118">
        <v>0.45116246139316729</v>
      </c>
      <c r="D25" s="118">
        <v>0.41004016548031713</v>
      </c>
      <c r="E25" s="118">
        <v>0.33070495571823871</v>
      </c>
      <c r="F25" s="118">
        <v>0.32497956947412349</v>
      </c>
      <c r="G25" s="118">
        <v>0.27815032036072473</v>
      </c>
      <c r="H25" s="118">
        <v>0.25677535094411252</v>
      </c>
      <c r="I25" s="118">
        <v>0.40729106528853798</v>
      </c>
      <c r="J25" s="118">
        <v>0.2164606236992736</v>
      </c>
      <c r="K25" s="118">
        <v>0.23931578550688715</v>
      </c>
      <c r="L25" s="262">
        <v>0.27202678740730124</v>
      </c>
      <c r="M25" s="332">
        <v>0.25910764035578493</v>
      </c>
      <c r="N25" s="332">
        <v>0.29689255059058661</v>
      </c>
      <c r="O25" s="332">
        <v>0.30816553226403565</v>
      </c>
      <c r="P25" s="395">
        <v>0.32</v>
      </c>
      <c r="Q25" s="194"/>
      <c r="R25" s="206"/>
    </row>
    <row r="26" spans="1:18" x14ac:dyDescent="0.25">
      <c r="A26" s="77" t="str">
        <f>IF(desc!$B$1=1,desc!$A180,IF(desc!$B$1=2,desc!$B180,IF(desc!$B$1=3,desc!$C180,desc!$D180)))</f>
        <v>Autres 18xy</v>
      </c>
      <c r="B26" s="30">
        <v>1165027</v>
      </c>
      <c r="C26" s="30">
        <v>994080</v>
      </c>
      <c r="D26" s="30">
        <v>2292958</v>
      </c>
      <c r="E26" s="30">
        <v>1637323</v>
      </c>
      <c r="F26" s="30">
        <v>256149</v>
      </c>
      <c r="G26" s="30">
        <v>156491.9987949999</v>
      </c>
      <c r="H26" s="30">
        <v>124016.99899999984</v>
      </c>
      <c r="I26" s="30">
        <v>160030</v>
      </c>
      <c r="J26" s="30">
        <v>170997.00161200034</v>
      </c>
      <c r="K26" s="30">
        <v>525682.60946800048</v>
      </c>
      <c r="L26" s="231">
        <v>153718</v>
      </c>
      <c r="M26" s="299">
        <v>283526</v>
      </c>
      <c r="N26" s="299">
        <v>408172</v>
      </c>
      <c r="O26" s="299">
        <v>252435.1</v>
      </c>
      <c r="P26" s="362">
        <v>217415.1</v>
      </c>
      <c r="Q26" s="187"/>
      <c r="R26" s="206">
        <v>-0.13872872671035</v>
      </c>
    </row>
    <row r="27" spans="1:18" x14ac:dyDescent="0.25">
      <c r="A27" s="115" t="str">
        <f>IF(desc!$B$1=1,desc!$A181,IF(desc!$B$1=2,desc!$B181,IF(desc!$B$1=3,desc!$C181,desc!$D181)))</f>
        <v>en % du total du réseau fixe et du réseau mobile</v>
      </c>
      <c r="B27" s="55">
        <v>4.1074651572511001E-2</v>
      </c>
      <c r="C27" s="55">
        <v>3.7880156221349243E-2</v>
      </c>
      <c r="D27" s="55">
        <v>0.10344924507963053</v>
      </c>
      <c r="E27" s="55">
        <v>7.6917862385246102E-2</v>
      </c>
      <c r="F27" s="55">
        <v>1.3106082576368619E-2</v>
      </c>
      <c r="G27" s="55">
        <v>9.3529293973118304E-3</v>
      </c>
      <c r="H27" s="55">
        <v>9.8869223851633294E-3</v>
      </c>
      <c r="I27" s="55">
        <v>1.3047450961176352E-2</v>
      </c>
      <c r="J27" s="55">
        <v>2.4292069256932201E-2</v>
      </c>
      <c r="K27" s="55">
        <v>7.198106223200243E-2</v>
      </c>
      <c r="L27" s="263">
        <v>3.6682179239974112E-2</v>
      </c>
      <c r="M27" s="334">
        <v>0.1011656352405202</v>
      </c>
      <c r="N27" s="334">
        <v>0.17874238530165612</v>
      </c>
      <c r="O27" s="334">
        <v>0.11813088270480986</v>
      </c>
      <c r="P27" s="397">
        <v>0.12</v>
      </c>
      <c r="Q27" s="194"/>
      <c r="R27" s="206"/>
    </row>
    <row r="28" spans="1:18" ht="13" x14ac:dyDescent="0.3">
      <c r="A28" s="80" t="str">
        <f>IF(desc!$B$1=1,desc!$A182,IF(desc!$B$1=2,desc!$B182,IF(desc!$B$1=3,desc!$C182,desc!$D182)))</f>
        <v xml:space="preserve">Total </v>
      </c>
      <c r="B28" s="132">
        <v>28363649</v>
      </c>
      <c r="C28" s="132">
        <v>26242764</v>
      </c>
      <c r="D28" s="132">
        <v>22165053</v>
      </c>
      <c r="E28" s="132">
        <v>21286642</v>
      </c>
      <c r="F28" s="132">
        <v>19544284</v>
      </c>
      <c r="G28" s="132">
        <v>16731870</v>
      </c>
      <c r="H28" s="132">
        <v>12543539.25</v>
      </c>
      <c r="I28" s="132">
        <v>12265231</v>
      </c>
      <c r="J28" s="132">
        <v>7039211.0199999996</v>
      </c>
      <c r="K28" s="132">
        <v>7303068.2400000002</v>
      </c>
      <c r="L28" s="264">
        <v>4190536.2</v>
      </c>
      <c r="M28" s="335">
        <v>2802592</v>
      </c>
      <c r="N28" s="335">
        <v>2283577</v>
      </c>
      <c r="O28" s="389">
        <v>2136910.2999999998</v>
      </c>
      <c r="P28" s="260">
        <v>1759465.3</v>
      </c>
      <c r="Q28" s="189"/>
      <c r="R28" s="329">
        <v>-0.17663118568898301</v>
      </c>
    </row>
    <row r="29" spans="1:18" x14ac:dyDescent="0.25">
      <c r="A29" s="49" t="str">
        <f>IF(desc!$B$1=1,desc!$A183,IF(desc!$B$1=2,desc!$B183,IF(desc!$B$1=3,desc!$C183,desc!$D183)))</f>
        <v>Note :</v>
      </c>
      <c r="L29" s="6"/>
    </row>
    <row r="30" spans="1:18" x14ac:dyDescent="0.25">
      <c r="A30" s="49" t="str">
        <f>IF(desc!$B$1=1,desc!$A184,IF(desc!$B$1=2,desc!$B184,IF(desc!$B$1=3,desc!$C184,desc!$D184)))</f>
        <v>a) Estimations</v>
      </c>
      <c r="L30" s="6"/>
    </row>
    <row r="31" spans="1:18" x14ac:dyDescent="0.25">
      <c r="L31" s="6"/>
    </row>
    <row r="32" spans="1:18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x14ac:dyDescent="0.25">
      <c r="L43" s="6"/>
    </row>
    <row r="44" spans="12:12" x14ac:dyDescent="0.25">
      <c r="L44" s="6"/>
    </row>
    <row r="45" spans="12:12" x14ac:dyDescent="0.25">
      <c r="L45" s="6"/>
    </row>
    <row r="46" spans="12:12" x14ac:dyDescent="0.25">
      <c r="L46" s="6"/>
    </row>
    <row r="47" spans="12:12" x14ac:dyDescent="0.25">
      <c r="L47" s="6"/>
    </row>
    <row r="48" spans="12:12" x14ac:dyDescent="0.25">
      <c r="L48" s="6"/>
    </row>
    <row r="49" spans="12:12" x14ac:dyDescent="0.25">
      <c r="L49" s="6"/>
    </row>
    <row r="50" spans="12:12" x14ac:dyDescent="0.25">
      <c r="L50" s="6"/>
    </row>
    <row r="51" spans="12:12" x14ac:dyDescent="0.25">
      <c r="L51" s="6"/>
    </row>
    <row r="52" spans="12:12" x14ac:dyDescent="0.25">
      <c r="L52" s="6"/>
    </row>
    <row r="53" spans="12:12" x14ac:dyDescent="0.25">
      <c r="L53" s="6"/>
    </row>
    <row r="54" spans="12:12" x14ac:dyDescent="0.25">
      <c r="L54" s="6"/>
    </row>
    <row r="55" spans="12:12" x14ac:dyDescent="0.25">
      <c r="L55" s="6"/>
    </row>
    <row r="56" spans="12:12" x14ac:dyDescent="0.25">
      <c r="L56" s="6"/>
    </row>
    <row r="57" spans="12:12" x14ac:dyDescent="0.25">
      <c r="L57" s="6"/>
    </row>
    <row r="58" spans="12:12" x14ac:dyDescent="0.25">
      <c r="L58" s="6"/>
    </row>
    <row r="59" spans="12:12" x14ac:dyDescent="0.25">
      <c r="L59" s="6"/>
    </row>
    <row r="60" spans="12:12" x14ac:dyDescent="0.25">
      <c r="L60" s="6"/>
    </row>
    <row r="61" spans="12:12" x14ac:dyDescent="0.25">
      <c r="L61" s="6"/>
    </row>
    <row r="62" spans="12:12" x14ac:dyDescent="0.25">
      <c r="L62" s="6"/>
    </row>
    <row r="63" spans="12:12" x14ac:dyDescent="0.25">
      <c r="L63" s="6"/>
    </row>
    <row r="64" spans="12:12" x14ac:dyDescent="0.25">
      <c r="L64" s="6"/>
    </row>
    <row r="65" spans="12:12" x14ac:dyDescent="0.25">
      <c r="L65" s="6"/>
    </row>
    <row r="66" spans="12:12" x14ac:dyDescent="0.25">
      <c r="L66" s="6"/>
    </row>
    <row r="67" spans="12:12" x14ac:dyDescent="0.25">
      <c r="L67" s="6"/>
    </row>
    <row r="68" spans="12:12" x14ac:dyDescent="0.25">
      <c r="L68" s="6"/>
    </row>
    <row r="69" spans="12:12" x14ac:dyDescent="0.25">
      <c r="L69" s="6"/>
    </row>
    <row r="70" spans="12:12" x14ac:dyDescent="0.25">
      <c r="L70" s="6"/>
    </row>
    <row r="71" spans="12:12" x14ac:dyDescent="0.25">
      <c r="L71" s="6"/>
    </row>
    <row r="72" spans="12:12" x14ac:dyDescent="0.25">
      <c r="L72" s="6"/>
    </row>
    <row r="73" spans="12:12" x14ac:dyDescent="0.25">
      <c r="L73" s="6"/>
    </row>
    <row r="74" spans="12:12" x14ac:dyDescent="0.25">
      <c r="L74" s="6"/>
    </row>
    <row r="75" spans="12:12" x14ac:dyDescent="0.25">
      <c r="L75" s="6"/>
    </row>
    <row r="76" spans="12:12" x14ac:dyDescent="0.25">
      <c r="L76" s="6"/>
    </row>
    <row r="77" spans="12:12" x14ac:dyDescent="0.25">
      <c r="L77" s="6"/>
    </row>
    <row r="78" spans="12:12" x14ac:dyDescent="0.25">
      <c r="L78" s="6"/>
    </row>
    <row r="79" spans="12:12" x14ac:dyDescent="0.25">
      <c r="L79" s="6"/>
    </row>
    <row r="80" spans="12:12" x14ac:dyDescent="0.25">
      <c r="L80" s="6"/>
    </row>
    <row r="81" spans="12:12" x14ac:dyDescent="0.25">
      <c r="L81" s="6"/>
    </row>
    <row r="82" spans="12:12" x14ac:dyDescent="0.25">
      <c r="L82" s="6"/>
    </row>
    <row r="83" spans="12:12" x14ac:dyDescent="0.25">
      <c r="L83" s="6"/>
    </row>
    <row r="84" spans="12:12" x14ac:dyDescent="0.25">
      <c r="L84" s="6"/>
    </row>
    <row r="85" spans="12:12" x14ac:dyDescent="0.25">
      <c r="L85" s="6"/>
    </row>
    <row r="86" spans="12:12" x14ac:dyDescent="0.25">
      <c r="L86" s="6"/>
    </row>
    <row r="87" spans="12:12" x14ac:dyDescent="0.25">
      <c r="L87" s="6"/>
    </row>
    <row r="88" spans="12:12" x14ac:dyDescent="0.25">
      <c r="L88" s="6"/>
    </row>
    <row r="89" spans="12:12" x14ac:dyDescent="0.25">
      <c r="L89" s="6"/>
    </row>
    <row r="90" spans="12:12" x14ac:dyDescent="0.25">
      <c r="L90" s="6"/>
    </row>
    <row r="91" spans="12:12" x14ac:dyDescent="0.25">
      <c r="L91" s="6"/>
    </row>
    <row r="92" spans="12:12" x14ac:dyDescent="0.25">
      <c r="L92" s="6"/>
    </row>
    <row r="93" spans="12:12" x14ac:dyDescent="0.25">
      <c r="L93" s="6"/>
    </row>
    <row r="94" spans="12:12" x14ac:dyDescent="0.25">
      <c r="L94" s="6"/>
    </row>
    <row r="95" spans="12:12" x14ac:dyDescent="0.25">
      <c r="L95" s="6"/>
    </row>
    <row r="96" spans="12:12" x14ac:dyDescent="0.25">
      <c r="L96" s="6"/>
    </row>
    <row r="97" spans="12:12" x14ac:dyDescent="0.25">
      <c r="L97" s="6"/>
    </row>
    <row r="98" spans="12:12" x14ac:dyDescent="0.25">
      <c r="L98" s="6"/>
    </row>
    <row r="99" spans="12:12" x14ac:dyDescent="0.25">
      <c r="L99" s="6"/>
    </row>
    <row r="100" spans="12:12" x14ac:dyDescent="0.25">
      <c r="L100" s="6"/>
    </row>
    <row r="101" spans="12:12" x14ac:dyDescent="0.25">
      <c r="L101" s="6"/>
    </row>
    <row r="102" spans="12:12" x14ac:dyDescent="0.25">
      <c r="L102" s="6"/>
    </row>
    <row r="103" spans="12:12" x14ac:dyDescent="0.25">
      <c r="L103" s="6"/>
    </row>
    <row r="104" spans="12:12" x14ac:dyDescent="0.25">
      <c r="L104" s="6"/>
    </row>
    <row r="105" spans="12:12" x14ac:dyDescent="0.25">
      <c r="L105" s="6"/>
    </row>
    <row r="106" spans="12:12" x14ac:dyDescent="0.25">
      <c r="L106" s="6"/>
    </row>
    <row r="107" spans="12:12" x14ac:dyDescent="0.25">
      <c r="L107" s="6"/>
    </row>
    <row r="108" spans="12:12" x14ac:dyDescent="0.25">
      <c r="L108" s="6"/>
    </row>
    <row r="109" spans="12:12" x14ac:dyDescent="0.25">
      <c r="L109" s="6"/>
    </row>
    <row r="110" spans="12:12" x14ac:dyDescent="0.25">
      <c r="L110" s="6"/>
    </row>
    <row r="111" spans="12:12" x14ac:dyDescent="0.25">
      <c r="L111" s="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/>
  <dimension ref="A1:L185"/>
  <sheetViews>
    <sheetView topLeftCell="A173" zoomScaleNormal="100" workbookViewId="0">
      <selection activeCell="A37" sqref="A37"/>
    </sheetView>
  </sheetViews>
  <sheetFormatPr baseColWidth="10" defaultRowHeight="12.5" x14ac:dyDescent="0.25"/>
  <cols>
    <col min="1" max="1" width="36.26953125" customWidth="1"/>
    <col min="2" max="2" width="70.1796875" customWidth="1"/>
  </cols>
  <sheetData>
    <row r="1" spans="1:8" x14ac:dyDescent="0.25">
      <c r="A1" s="1" t="s">
        <v>0</v>
      </c>
      <c r="B1" s="1">
        <v>2</v>
      </c>
      <c r="C1" s="1">
        <v>1</v>
      </c>
      <c r="D1" s="1" t="s">
        <v>1</v>
      </c>
    </row>
    <row r="2" spans="1:8" x14ac:dyDescent="0.25">
      <c r="A2" s="1"/>
      <c r="B2" s="1"/>
      <c r="C2" s="1">
        <v>2</v>
      </c>
      <c r="D2" s="1" t="s">
        <v>2</v>
      </c>
    </row>
    <row r="3" spans="1:8" x14ac:dyDescent="0.25">
      <c r="A3" s="1"/>
      <c r="B3" s="1"/>
      <c r="C3" s="1">
        <v>3</v>
      </c>
      <c r="D3" s="1" t="s">
        <v>3</v>
      </c>
    </row>
    <row r="4" spans="1:8" x14ac:dyDescent="0.25">
      <c r="A4" s="1"/>
      <c r="B4" s="1"/>
      <c r="C4" s="1">
        <v>4</v>
      </c>
      <c r="D4" s="1" t="s">
        <v>4</v>
      </c>
    </row>
    <row r="5" spans="1:8" x14ac:dyDescent="0.25">
      <c r="A5" s="1" t="s">
        <v>5</v>
      </c>
      <c r="B5" s="1" t="s">
        <v>6</v>
      </c>
      <c r="C5" s="1" t="s">
        <v>7</v>
      </c>
      <c r="D5" s="1" t="s">
        <v>8</v>
      </c>
    </row>
    <row r="6" spans="1:8" x14ac:dyDescent="0.25">
      <c r="A6" t="s">
        <v>25</v>
      </c>
      <c r="B6" s="12" t="s">
        <v>24</v>
      </c>
      <c r="C6" s="23" t="s">
        <v>26</v>
      </c>
      <c r="D6" s="23" t="s">
        <v>27</v>
      </c>
    </row>
    <row r="7" spans="1:8" x14ac:dyDescent="0.25">
      <c r="A7" s="1" t="s">
        <v>320</v>
      </c>
      <c r="B7" t="s">
        <v>321</v>
      </c>
      <c r="C7" t="s">
        <v>322</v>
      </c>
      <c r="D7" s="1" t="s">
        <v>323</v>
      </c>
    </row>
    <row r="8" spans="1:8" x14ac:dyDescent="0.25">
      <c r="A8" s="1" t="s">
        <v>77</v>
      </c>
      <c r="B8" t="s">
        <v>28</v>
      </c>
      <c r="C8" s="1" t="s">
        <v>133</v>
      </c>
      <c r="D8" s="1" t="s">
        <v>159</v>
      </c>
    </row>
    <row r="9" spans="1:8" x14ac:dyDescent="0.25">
      <c r="A9" s="1" t="s">
        <v>80</v>
      </c>
      <c r="B9" t="s">
        <v>31</v>
      </c>
      <c r="C9" s="1" t="s">
        <v>160</v>
      </c>
      <c r="D9" s="1" t="s">
        <v>161</v>
      </c>
    </row>
    <row r="10" spans="1:8" x14ac:dyDescent="0.25">
      <c r="A10" s="1" t="s">
        <v>79</v>
      </c>
      <c r="B10" s="23" t="s">
        <v>32</v>
      </c>
      <c r="C10" s="119" t="s">
        <v>248</v>
      </c>
      <c r="D10" s="119" t="s">
        <v>249</v>
      </c>
      <c r="F10" s="1"/>
    </row>
    <row r="11" spans="1:8" x14ac:dyDescent="0.25">
      <c r="A11" s="1" t="s">
        <v>78</v>
      </c>
      <c r="B11" s="23" t="s">
        <v>33</v>
      </c>
      <c r="C11" s="119" t="s">
        <v>246</v>
      </c>
      <c r="D11" s="119" t="s">
        <v>247</v>
      </c>
      <c r="E11" s="1"/>
      <c r="H11" s="2"/>
    </row>
    <row r="12" spans="1:8" x14ac:dyDescent="0.25">
      <c r="A12" s="1" t="s">
        <v>82</v>
      </c>
      <c r="B12" t="s">
        <v>29</v>
      </c>
      <c r="C12" s="23" t="s">
        <v>217</v>
      </c>
      <c r="D12" s="119" t="s">
        <v>162</v>
      </c>
    </row>
    <row r="13" spans="1:8" x14ac:dyDescent="0.25">
      <c r="A13" s="1" t="s">
        <v>81</v>
      </c>
      <c r="B13" t="s">
        <v>324</v>
      </c>
      <c r="C13" s="119" t="s">
        <v>277</v>
      </c>
      <c r="D13" t="s">
        <v>278</v>
      </c>
    </row>
    <row r="14" spans="1:8" x14ac:dyDescent="0.25">
      <c r="A14" s="1" t="s">
        <v>83</v>
      </c>
      <c r="B14" t="s">
        <v>30</v>
      </c>
      <c r="C14" s="119" t="s">
        <v>134</v>
      </c>
      <c r="D14" s="119" t="s">
        <v>163</v>
      </c>
    </row>
    <row r="15" spans="1:8" x14ac:dyDescent="0.25">
      <c r="A15" s="1" t="s">
        <v>245</v>
      </c>
      <c r="B15" t="s">
        <v>325</v>
      </c>
      <c r="C15" s="119" t="s">
        <v>279</v>
      </c>
      <c r="D15" s="119" t="s">
        <v>280</v>
      </c>
    </row>
    <row r="16" spans="1:8" x14ac:dyDescent="0.25">
      <c r="A16" s="1" t="s">
        <v>244</v>
      </c>
      <c r="B16" t="s">
        <v>34</v>
      </c>
      <c r="C16" s="119" t="s">
        <v>255</v>
      </c>
      <c r="D16" s="119" t="s">
        <v>164</v>
      </c>
    </row>
    <row r="17" spans="1:4" x14ac:dyDescent="0.25">
      <c r="A17" t="s">
        <v>132</v>
      </c>
      <c r="B17" t="s">
        <v>36</v>
      </c>
      <c r="C17" t="s">
        <v>135</v>
      </c>
      <c r="D17" s="2" t="s">
        <v>165</v>
      </c>
    </row>
    <row r="18" spans="1:4" x14ac:dyDescent="0.25">
      <c r="A18" s="1" t="s">
        <v>292</v>
      </c>
      <c r="B18" t="s">
        <v>293</v>
      </c>
      <c r="C18" s="119" t="s">
        <v>294</v>
      </c>
      <c r="D18" s="119" t="s">
        <v>295</v>
      </c>
    </row>
    <row r="19" spans="1:4" x14ac:dyDescent="0.25">
      <c r="A19" s="1" t="s">
        <v>84</v>
      </c>
      <c r="B19" t="s">
        <v>35</v>
      </c>
      <c r="C19" s="119" t="s">
        <v>136</v>
      </c>
      <c r="D19" s="2" t="s">
        <v>166</v>
      </c>
    </row>
    <row r="20" spans="1:4" x14ac:dyDescent="0.25">
      <c r="A20" s="1" t="s">
        <v>85</v>
      </c>
      <c r="B20" t="s">
        <v>326</v>
      </c>
      <c r="C20" s="119" t="s">
        <v>137</v>
      </c>
      <c r="D20" s="119" t="s">
        <v>167</v>
      </c>
    </row>
    <row r="21" spans="1:4" x14ac:dyDescent="0.25">
      <c r="A21" s="1" t="s">
        <v>271</v>
      </c>
      <c r="B21" t="s">
        <v>327</v>
      </c>
      <c r="C21" s="119" t="s">
        <v>138</v>
      </c>
      <c r="D21" s="2" t="s">
        <v>168</v>
      </c>
    </row>
    <row r="22" spans="1:4" x14ac:dyDescent="0.25">
      <c r="A22" s="1" t="s">
        <v>86</v>
      </c>
      <c r="B22" t="s">
        <v>37</v>
      </c>
      <c r="C22" s="119" t="s">
        <v>139</v>
      </c>
      <c r="D22" s="2" t="s">
        <v>169</v>
      </c>
    </row>
    <row r="23" spans="1:4" x14ac:dyDescent="0.25">
      <c r="A23" s="1" t="s">
        <v>296</v>
      </c>
      <c r="B23" t="s">
        <v>272</v>
      </c>
      <c r="C23" s="119" t="s">
        <v>306</v>
      </c>
      <c r="D23" s="2" t="s">
        <v>311</v>
      </c>
    </row>
    <row r="24" spans="1:4" x14ac:dyDescent="0.25">
      <c r="A24" s="1" t="s">
        <v>297</v>
      </c>
      <c r="B24" t="s">
        <v>305</v>
      </c>
      <c r="C24" s="119" t="s">
        <v>307</v>
      </c>
      <c r="D24" s="2" t="s">
        <v>312</v>
      </c>
    </row>
    <row r="25" spans="1:4" x14ac:dyDescent="0.25">
      <c r="A25" s="1" t="s">
        <v>298</v>
      </c>
      <c r="B25" t="s">
        <v>273</v>
      </c>
      <c r="C25" s="119" t="s">
        <v>308</v>
      </c>
      <c r="D25" s="2" t="s">
        <v>313</v>
      </c>
    </row>
    <row r="26" spans="1:4" x14ac:dyDescent="0.25">
      <c r="A26" s="1" t="s">
        <v>299</v>
      </c>
      <c r="B26" t="s">
        <v>274</v>
      </c>
      <c r="C26" s="119" t="s">
        <v>309</v>
      </c>
      <c r="D26" s="2" t="s">
        <v>314</v>
      </c>
    </row>
    <row r="27" spans="1:4" x14ac:dyDescent="0.25">
      <c r="A27" s="1" t="s">
        <v>300</v>
      </c>
      <c r="B27" t="s">
        <v>275</v>
      </c>
      <c r="C27" s="119" t="s">
        <v>310</v>
      </c>
      <c r="D27" s="2" t="s">
        <v>315</v>
      </c>
    </row>
    <row r="28" spans="1:4" x14ac:dyDescent="0.25">
      <c r="A28" s="1" t="s">
        <v>87</v>
      </c>
      <c r="B28" t="s">
        <v>38</v>
      </c>
      <c r="C28" s="119" t="s">
        <v>140</v>
      </c>
      <c r="D28" s="2" t="s">
        <v>170</v>
      </c>
    </row>
    <row r="29" spans="1:4" x14ac:dyDescent="0.25">
      <c r="A29" s="1" t="s">
        <v>88</v>
      </c>
      <c r="B29" t="s">
        <v>328</v>
      </c>
      <c r="C29" s="119" t="s">
        <v>141</v>
      </c>
      <c r="D29" s="2" t="s">
        <v>171</v>
      </c>
    </row>
    <row r="30" spans="1:4" x14ac:dyDescent="0.25">
      <c r="A30" s="1" t="s">
        <v>89</v>
      </c>
      <c r="B30" t="s">
        <v>329</v>
      </c>
      <c r="C30" s="119" t="s">
        <v>142</v>
      </c>
      <c r="D30" s="2" t="s">
        <v>172</v>
      </c>
    </row>
    <row r="31" spans="1:4" x14ac:dyDescent="0.25">
      <c r="A31" s="1" t="s">
        <v>90</v>
      </c>
      <c r="B31" t="s">
        <v>330</v>
      </c>
      <c r="C31" s="119" t="s">
        <v>143</v>
      </c>
      <c r="D31" s="2" t="s">
        <v>173</v>
      </c>
    </row>
    <row r="32" spans="1:4" x14ac:dyDescent="0.25">
      <c r="A32" s="1" t="s">
        <v>91</v>
      </c>
      <c r="B32" t="s">
        <v>39</v>
      </c>
      <c r="C32" s="119" t="s">
        <v>144</v>
      </c>
      <c r="D32" s="2" t="s">
        <v>254</v>
      </c>
    </row>
    <row r="33" spans="1:4" x14ac:dyDescent="0.25">
      <c r="A33" s="1" t="s">
        <v>21</v>
      </c>
      <c r="B33" t="s">
        <v>13</v>
      </c>
      <c r="C33" s="119" t="s">
        <v>145</v>
      </c>
      <c r="D33" s="2" t="s">
        <v>13</v>
      </c>
    </row>
    <row r="34" spans="1:4" x14ac:dyDescent="0.25">
      <c r="A34" s="1" t="s">
        <v>92</v>
      </c>
      <c r="B34" t="s">
        <v>18</v>
      </c>
      <c r="C34" t="s">
        <v>146</v>
      </c>
      <c r="D34" s="2" t="s">
        <v>281</v>
      </c>
    </row>
    <row r="35" spans="1:4" x14ac:dyDescent="0.25">
      <c r="A35" s="1" t="s">
        <v>93</v>
      </c>
      <c r="B35" t="s">
        <v>282</v>
      </c>
      <c r="C35" t="s">
        <v>147</v>
      </c>
      <c r="D35" s="2" t="s">
        <v>283</v>
      </c>
    </row>
    <row r="36" spans="1:4" x14ac:dyDescent="0.25">
      <c r="A36" s="1" t="s">
        <v>301</v>
      </c>
      <c r="B36" s="21" t="s">
        <v>302</v>
      </c>
      <c r="C36" s="23" t="s">
        <v>303</v>
      </c>
      <c r="D36" s="2" t="s">
        <v>304</v>
      </c>
    </row>
    <row r="37" spans="1:4" x14ac:dyDescent="0.25">
      <c r="A37" t="s">
        <v>339</v>
      </c>
      <c r="B37" t="s">
        <v>340</v>
      </c>
      <c r="C37" t="s">
        <v>340</v>
      </c>
      <c r="D37" t="s">
        <v>340</v>
      </c>
    </row>
    <row r="38" spans="1:4" x14ac:dyDescent="0.25">
      <c r="A38" t="s">
        <v>94</v>
      </c>
      <c r="B38" t="s">
        <v>47</v>
      </c>
      <c r="C38" t="s">
        <v>148</v>
      </c>
      <c r="D38" t="s">
        <v>174</v>
      </c>
    </row>
    <row r="39" spans="1:4" x14ac:dyDescent="0.25">
      <c r="A39" s="1" t="s">
        <v>95</v>
      </c>
      <c r="B39" t="s">
        <v>331</v>
      </c>
      <c r="C39" t="s">
        <v>284</v>
      </c>
      <c r="D39" s="2" t="s">
        <v>285</v>
      </c>
    </row>
    <row r="40" spans="1:4" x14ac:dyDescent="0.25">
      <c r="A40" s="1" t="s">
        <v>96</v>
      </c>
      <c r="B40" t="s">
        <v>40</v>
      </c>
      <c r="C40" t="s">
        <v>261</v>
      </c>
      <c r="D40" s="2" t="s">
        <v>175</v>
      </c>
    </row>
    <row r="41" spans="1:4" x14ac:dyDescent="0.25">
      <c r="A41" s="1" t="s">
        <v>97</v>
      </c>
      <c r="B41" t="s">
        <v>41</v>
      </c>
      <c r="C41" s="23" t="s">
        <v>149</v>
      </c>
      <c r="D41" s="2" t="s">
        <v>176</v>
      </c>
    </row>
    <row r="42" spans="1:4" x14ac:dyDescent="0.25">
      <c r="A42" s="1" t="s">
        <v>98</v>
      </c>
      <c r="B42" s="21" t="s">
        <v>42</v>
      </c>
      <c r="C42" s="23" t="s">
        <v>150</v>
      </c>
      <c r="D42" s="2" t="s">
        <v>177</v>
      </c>
    </row>
    <row r="43" spans="1:4" x14ac:dyDescent="0.25">
      <c r="A43" s="1" t="s">
        <v>20</v>
      </c>
      <c r="B43" s="21" t="s">
        <v>39</v>
      </c>
      <c r="C43" s="23" t="s">
        <v>144</v>
      </c>
      <c r="D43" s="2" t="s">
        <v>254</v>
      </c>
    </row>
    <row r="44" spans="1:4" x14ac:dyDescent="0.25">
      <c r="A44" s="1" t="s">
        <v>99</v>
      </c>
      <c r="B44" s="21" t="s">
        <v>44</v>
      </c>
      <c r="C44" s="23" t="s">
        <v>152</v>
      </c>
      <c r="D44" s="2" t="s">
        <v>179</v>
      </c>
    </row>
    <row r="45" spans="1:4" x14ac:dyDescent="0.25">
      <c r="A45" s="1" t="s">
        <v>97</v>
      </c>
      <c r="B45" s="21" t="s">
        <v>41</v>
      </c>
      <c r="C45" s="23" t="s">
        <v>149</v>
      </c>
      <c r="D45" s="2" t="s">
        <v>176</v>
      </c>
    </row>
    <row r="46" spans="1:4" x14ac:dyDescent="0.25">
      <c r="A46" s="1" t="s">
        <v>98</v>
      </c>
      <c r="B46" s="21" t="s">
        <v>42</v>
      </c>
      <c r="C46" s="23" t="s">
        <v>150</v>
      </c>
      <c r="D46" s="2" t="s">
        <v>177</v>
      </c>
    </row>
    <row r="47" spans="1:4" x14ac:dyDescent="0.25">
      <c r="A47" s="1" t="s">
        <v>20</v>
      </c>
      <c r="B47" s="21" t="s">
        <v>39</v>
      </c>
      <c r="C47" s="23" t="s">
        <v>144</v>
      </c>
      <c r="D47" s="2" t="s">
        <v>254</v>
      </c>
    </row>
    <row r="48" spans="1:4" x14ac:dyDescent="0.25">
      <c r="A48" s="1" t="s">
        <v>14</v>
      </c>
      <c r="B48" s="21" t="s">
        <v>14</v>
      </c>
      <c r="C48" s="23" t="s">
        <v>153</v>
      </c>
      <c r="D48" s="21" t="s">
        <v>14</v>
      </c>
    </row>
    <row r="49" spans="1:4" x14ac:dyDescent="0.25">
      <c r="A49" s="1" t="s">
        <v>97</v>
      </c>
      <c r="B49" s="21" t="s">
        <v>41</v>
      </c>
      <c r="C49" s="23" t="s">
        <v>149</v>
      </c>
      <c r="D49" s="2" t="s">
        <v>176</v>
      </c>
    </row>
    <row r="50" spans="1:4" x14ac:dyDescent="0.25">
      <c r="A50" s="1" t="s">
        <v>98</v>
      </c>
      <c r="B50" s="21" t="s">
        <v>42</v>
      </c>
      <c r="C50" s="23" t="s">
        <v>150</v>
      </c>
      <c r="D50" s="2" t="s">
        <v>177</v>
      </c>
    </row>
    <row r="51" spans="1:4" x14ac:dyDescent="0.25">
      <c r="A51" s="1" t="s">
        <v>20</v>
      </c>
      <c r="B51" s="21" t="s">
        <v>39</v>
      </c>
      <c r="C51" s="23" t="s">
        <v>144</v>
      </c>
      <c r="D51" s="2" t="s">
        <v>254</v>
      </c>
    </row>
    <row r="52" spans="1:4" x14ac:dyDescent="0.25">
      <c r="A52" s="1" t="s">
        <v>22</v>
      </c>
      <c r="B52" s="21" t="s">
        <v>45</v>
      </c>
      <c r="C52" s="23" t="s">
        <v>154</v>
      </c>
      <c r="D52" s="2" t="s">
        <v>180</v>
      </c>
    </row>
    <row r="53" spans="1:4" x14ac:dyDescent="0.25">
      <c r="A53" t="s">
        <v>339</v>
      </c>
      <c r="B53" t="s">
        <v>340</v>
      </c>
      <c r="C53" t="s">
        <v>340</v>
      </c>
      <c r="D53" t="s">
        <v>340</v>
      </c>
    </row>
    <row r="54" spans="1:4" x14ac:dyDescent="0.25">
      <c r="A54" t="s">
        <v>286</v>
      </c>
      <c r="B54" t="s">
        <v>46</v>
      </c>
      <c r="C54" t="s">
        <v>155</v>
      </c>
      <c r="D54" t="s">
        <v>287</v>
      </c>
    </row>
    <row r="55" spans="1:4" x14ac:dyDescent="0.25">
      <c r="A55" s="1" t="s">
        <v>95</v>
      </c>
      <c r="B55" t="s">
        <v>331</v>
      </c>
      <c r="C55" t="s">
        <v>284</v>
      </c>
      <c r="D55" s="2" t="s">
        <v>288</v>
      </c>
    </row>
    <row r="56" spans="1:4" x14ac:dyDescent="0.25">
      <c r="A56" s="1" t="s">
        <v>96</v>
      </c>
      <c r="B56" t="s">
        <v>40</v>
      </c>
      <c r="C56" t="s">
        <v>261</v>
      </c>
      <c r="D56" s="2" t="s">
        <v>175</v>
      </c>
    </row>
    <row r="57" spans="1:4" x14ac:dyDescent="0.25">
      <c r="A57" s="1" t="s">
        <v>97</v>
      </c>
      <c r="B57" t="s">
        <v>41</v>
      </c>
      <c r="C57" s="23" t="s">
        <v>149</v>
      </c>
      <c r="D57" s="2" t="s">
        <v>176</v>
      </c>
    </row>
    <row r="58" spans="1:4" x14ac:dyDescent="0.25">
      <c r="A58" s="1" t="s">
        <v>100</v>
      </c>
      <c r="B58" t="s">
        <v>48</v>
      </c>
      <c r="C58" s="23" t="s">
        <v>156</v>
      </c>
      <c r="D58" s="2" t="s">
        <v>182</v>
      </c>
    </row>
    <row r="59" spans="1:4" x14ac:dyDescent="0.25">
      <c r="A59" s="1" t="s">
        <v>98</v>
      </c>
      <c r="B59" s="21" t="s">
        <v>42</v>
      </c>
      <c r="C59" s="23" t="s">
        <v>150</v>
      </c>
      <c r="D59" s="2" t="s">
        <v>177</v>
      </c>
    </row>
    <row r="60" spans="1:4" x14ac:dyDescent="0.25">
      <c r="A60" s="1" t="s">
        <v>100</v>
      </c>
      <c r="B60" s="21" t="s">
        <v>48</v>
      </c>
      <c r="C60" s="23" t="s">
        <v>156</v>
      </c>
      <c r="D60" s="2" t="s">
        <v>182</v>
      </c>
    </row>
    <row r="61" spans="1:4" x14ac:dyDescent="0.25">
      <c r="A61" s="1" t="s">
        <v>20</v>
      </c>
      <c r="B61" s="21" t="s">
        <v>43</v>
      </c>
      <c r="C61" s="23" t="s">
        <v>151</v>
      </c>
      <c r="D61" s="2" t="s">
        <v>178</v>
      </c>
    </row>
    <row r="62" spans="1:4" x14ac:dyDescent="0.25">
      <c r="A62" s="1" t="s">
        <v>100</v>
      </c>
      <c r="B62" s="21" t="s">
        <v>48</v>
      </c>
      <c r="C62" s="23" t="s">
        <v>156</v>
      </c>
      <c r="D62" s="2" t="s">
        <v>182</v>
      </c>
    </row>
    <row r="63" spans="1:4" x14ac:dyDescent="0.25">
      <c r="A63" s="1" t="s">
        <v>99</v>
      </c>
      <c r="B63" s="21" t="s">
        <v>44</v>
      </c>
      <c r="C63" s="23" t="s">
        <v>152</v>
      </c>
      <c r="D63" s="2" t="s">
        <v>179</v>
      </c>
    </row>
    <row r="64" spans="1:4" x14ac:dyDescent="0.25">
      <c r="A64" s="1" t="s">
        <v>97</v>
      </c>
      <c r="B64" s="21" t="s">
        <v>41</v>
      </c>
      <c r="C64" s="23" t="s">
        <v>149</v>
      </c>
      <c r="D64" s="2" t="s">
        <v>176</v>
      </c>
    </row>
    <row r="65" spans="1:4" x14ac:dyDescent="0.25">
      <c r="A65" s="1" t="s">
        <v>98</v>
      </c>
      <c r="B65" s="21" t="s">
        <v>42</v>
      </c>
      <c r="C65" s="23" t="s">
        <v>150</v>
      </c>
      <c r="D65" s="2" t="s">
        <v>177</v>
      </c>
    </row>
    <row r="66" spans="1:4" x14ac:dyDescent="0.25">
      <c r="A66" s="1" t="s">
        <v>20</v>
      </c>
      <c r="B66" s="21" t="s">
        <v>39</v>
      </c>
      <c r="C66" s="23" t="s">
        <v>144</v>
      </c>
      <c r="D66" s="2" t="s">
        <v>254</v>
      </c>
    </row>
    <row r="67" spans="1:4" x14ac:dyDescent="0.25">
      <c r="A67" s="1" t="s">
        <v>14</v>
      </c>
      <c r="B67" s="21" t="s">
        <v>14</v>
      </c>
      <c r="C67" s="23" t="s">
        <v>153</v>
      </c>
      <c r="D67" s="21" t="s">
        <v>14</v>
      </c>
    </row>
    <row r="68" spans="1:4" x14ac:dyDescent="0.25">
      <c r="A68" s="1" t="s">
        <v>97</v>
      </c>
      <c r="B68" s="21" t="s">
        <v>41</v>
      </c>
      <c r="C68" s="23" t="s">
        <v>149</v>
      </c>
      <c r="D68" s="2" t="s">
        <v>176</v>
      </c>
    </row>
    <row r="69" spans="1:4" x14ac:dyDescent="0.25">
      <c r="A69" s="1" t="s">
        <v>98</v>
      </c>
      <c r="B69" s="21" t="s">
        <v>42</v>
      </c>
      <c r="C69" s="23" t="s">
        <v>150</v>
      </c>
      <c r="D69" s="2" t="s">
        <v>177</v>
      </c>
    </row>
    <row r="70" spans="1:4" x14ac:dyDescent="0.25">
      <c r="A70" s="1" t="s">
        <v>20</v>
      </c>
      <c r="B70" s="21" t="s">
        <v>39</v>
      </c>
      <c r="C70" s="23" t="s">
        <v>144</v>
      </c>
      <c r="D70" s="2" t="s">
        <v>254</v>
      </c>
    </row>
    <row r="71" spans="1:4" x14ac:dyDescent="0.25">
      <c r="A71" s="1" t="s">
        <v>21</v>
      </c>
      <c r="B71" s="21" t="s">
        <v>264</v>
      </c>
      <c r="C71" s="23" t="s">
        <v>225</v>
      </c>
      <c r="D71" s="2" t="s">
        <v>264</v>
      </c>
    </row>
    <row r="72" spans="1:4" x14ac:dyDescent="0.25">
      <c r="A72" s="1" t="s">
        <v>266</v>
      </c>
      <c r="B72" s="21" t="s">
        <v>265</v>
      </c>
      <c r="C72" s="23" t="s">
        <v>267</v>
      </c>
      <c r="D72" s="2" t="s">
        <v>268</v>
      </c>
    </row>
    <row r="73" spans="1:4" x14ac:dyDescent="0.25">
      <c r="A73" s="1" t="s">
        <v>316</v>
      </c>
      <c r="B73" t="s">
        <v>317</v>
      </c>
      <c r="C73" t="s">
        <v>318</v>
      </c>
      <c r="D73" s="2" t="s">
        <v>319</v>
      </c>
    </row>
    <row r="74" spans="1:4" x14ac:dyDescent="0.25">
      <c r="A74" s="1" t="s">
        <v>22</v>
      </c>
      <c r="B74" s="21" t="s">
        <v>45</v>
      </c>
      <c r="C74" s="23" t="s">
        <v>154</v>
      </c>
      <c r="D74" s="2" t="s">
        <v>180</v>
      </c>
    </row>
    <row r="75" spans="1:4" x14ac:dyDescent="0.25">
      <c r="A75" t="s">
        <v>339</v>
      </c>
      <c r="B75" t="s">
        <v>340</v>
      </c>
      <c r="C75" t="s">
        <v>340</v>
      </c>
      <c r="D75" t="s">
        <v>340</v>
      </c>
    </row>
    <row r="76" spans="1:4" x14ac:dyDescent="0.25">
      <c r="A76" s="1" t="s">
        <v>101</v>
      </c>
      <c r="B76" s="21" t="s">
        <v>49</v>
      </c>
      <c r="C76" t="s">
        <v>157</v>
      </c>
      <c r="D76" s="2" t="s">
        <v>181</v>
      </c>
    </row>
    <row r="77" spans="1:4" x14ac:dyDescent="0.25">
      <c r="A77" s="1" t="s">
        <v>95</v>
      </c>
      <c r="B77" s="21" t="s">
        <v>331</v>
      </c>
      <c r="C77" t="s">
        <v>284</v>
      </c>
      <c r="D77" s="2" t="s">
        <v>285</v>
      </c>
    </row>
    <row r="78" spans="1:4" x14ac:dyDescent="0.25">
      <c r="A78" s="1" t="s">
        <v>96</v>
      </c>
      <c r="B78" t="s">
        <v>40</v>
      </c>
      <c r="C78" t="s">
        <v>261</v>
      </c>
      <c r="D78" s="2" t="s">
        <v>175</v>
      </c>
    </row>
    <row r="79" spans="1:4" x14ac:dyDescent="0.25">
      <c r="A79" s="1" t="s">
        <v>97</v>
      </c>
      <c r="B79" t="s">
        <v>41</v>
      </c>
      <c r="C79" s="23" t="s">
        <v>149</v>
      </c>
      <c r="D79" s="2" t="s">
        <v>176</v>
      </c>
    </row>
    <row r="80" spans="1:4" x14ac:dyDescent="0.25">
      <c r="A80" s="1" t="s">
        <v>98</v>
      </c>
      <c r="B80" s="21" t="s">
        <v>42</v>
      </c>
      <c r="C80" s="23" t="s">
        <v>150</v>
      </c>
      <c r="D80" s="2" t="s">
        <v>177</v>
      </c>
    </row>
    <row r="81" spans="1:12" x14ac:dyDescent="0.25">
      <c r="A81" s="1" t="s">
        <v>20</v>
      </c>
      <c r="B81" s="21" t="s">
        <v>39</v>
      </c>
      <c r="C81" s="23" t="s">
        <v>144</v>
      </c>
      <c r="D81" s="2" t="s">
        <v>254</v>
      </c>
    </row>
    <row r="82" spans="1:12" x14ac:dyDescent="0.25">
      <c r="A82" s="1" t="s">
        <v>99</v>
      </c>
      <c r="B82" s="21" t="s">
        <v>44</v>
      </c>
      <c r="C82" s="23" t="s">
        <v>152</v>
      </c>
      <c r="D82" s="2" t="s">
        <v>179</v>
      </c>
    </row>
    <row r="83" spans="1:12" x14ac:dyDescent="0.25">
      <c r="A83" s="1" t="s">
        <v>97</v>
      </c>
      <c r="B83" s="21" t="s">
        <v>41</v>
      </c>
      <c r="C83" s="23" t="s">
        <v>149</v>
      </c>
      <c r="D83" s="2" t="s">
        <v>176</v>
      </c>
    </row>
    <row r="84" spans="1:12" x14ac:dyDescent="0.25">
      <c r="A84" s="1" t="s">
        <v>98</v>
      </c>
      <c r="B84" s="21" t="s">
        <v>42</v>
      </c>
      <c r="C84" s="23" t="s">
        <v>150</v>
      </c>
      <c r="D84" s="2" t="s">
        <v>177</v>
      </c>
    </row>
    <row r="85" spans="1:12" x14ac:dyDescent="0.25">
      <c r="A85" s="1" t="s">
        <v>20</v>
      </c>
      <c r="B85" s="21" t="s">
        <v>39</v>
      </c>
      <c r="C85" s="23" t="s">
        <v>144</v>
      </c>
      <c r="D85" s="2" t="s">
        <v>254</v>
      </c>
    </row>
    <row r="86" spans="1:12" x14ac:dyDescent="0.25">
      <c r="A86" s="1" t="s">
        <v>14</v>
      </c>
      <c r="B86" s="21" t="s">
        <v>14</v>
      </c>
      <c r="C86" s="23" t="s">
        <v>153</v>
      </c>
      <c r="D86" s="21" t="s">
        <v>14</v>
      </c>
    </row>
    <row r="87" spans="1:12" x14ac:dyDescent="0.25">
      <c r="A87" s="1" t="s">
        <v>97</v>
      </c>
      <c r="B87" s="21" t="s">
        <v>41</v>
      </c>
      <c r="C87" s="23" t="s">
        <v>149</v>
      </c>
      <c r="D87" s="2" t="s">
        <v>176</v>
      </c>
    </row>
    <row r="88" spans="1:12" x14ac:dyDescent="0.25">
      <c r="A88" s="1" t="s">
        <v>98</v>
      </c>
      <c r="B88" s="21" t="s">
        <v>42</v>
      </c>
      <c r="C88" s="23" t="s">
        <v>150</v>
      </c>
      <c r="D88" s="2" t="s">
        <v>177</v>
      </c>
    </row>
    <row r="89" spans="1:12" x14ac:dyDescent="0.25">
      <c r="A89" s="1" t="s">
        <v>20</v>
      </c>
      <c r="B89" s="21" t="s">
        <v>39</v>
      </c>
      <c r="C89" s="23" t="s">
        <v>144</v>
      </c>
      <c r="D89" s="2" t="s">
        <v>254</v>
      </c>
    </row>
    <row r="90" spans="1:12" x14ac:dyDescent="0.25">
      <c r="A90" s="1" t="s">
        <v>22</v>
      </c>
      <c r="B90" s="21" t="s">
        <v>45</v>
      </c>
      <c r="C90" s="23" t="s">
        <v>154</v>
      </c>
      <c r="D90" s="2" t="s">
        <v>180</v>
      </c>
    </row>
    <row r="91" spans="1:12" x14ac:dyDescent="0.25">
      <c r="A91" t="s">
        <v>339</v>
      </c>
      <c r="B91" t="s">
        <v>340</v>
      </c>
      <c r="C91" t="s">
        <v>340</v>
      </c>
      <c r="D91" t="s">
        <v>340</v>
      </c>
    </row>
    <row r="92" spans="1:12" x14ac:dyDescent="0.25">
      <c r="A92" s="1" t="s">
        <v>116</v>
      </c>
      <c r="B92" t="s">
        <v>50</v>
      </c>
      <c r="C92" s="23" t="s">
        <v>158</v>
      </c>
      <c r="D92" s="2" t="s">
        <v>183</v>
      </c>
    </row>
    <row r="93" spans="1:12" x14ac:dyDescent="0.25">
      <c r="A93" s="1" t="s">
        <v>102</v>
      </c>
      <c r="B93" t="s">
        <v>332</v>
      </c>
      <c r="C93" s="23" t="s">
        <v>251</v>
      </c>
      <c r="D93" s="2" t="s">
        <v>250</v>
      </c>
    </row>
    <row r="94" spans="1:12" x14ac:dyDescent="0.25">
      <c r="A94" s="1" t="s">
        <v>103</v>
      </c>
      <c r="B94" t="s">
        <v>51</v>
      </c>
      <c r="C94" s="23" t="s">
        <v>218</v>
      </c>
      <c r="D94" s="2" t="s">
        <v>184</v>
      </c>
    </row>
    <row r="95" spans="1:12" x14ac:dyDescent="0.25">
      <c r="A95" s="1" t="s">
        <v>104</v>
      </c>
      <c r="B95" t="s">
        <v>40</v>
      </c>
      <c r="C95" s="23" t="s">
        <v>227</v>
      </c>
      <c r="D95" s="2" t="s">
        <v>175</v>
      </c>
    </row>
    <row r="96" spans="1:12" x14ac:dyDescent="0.25">
      <c r="A96" s="1" t="s">
        <v>99</v>
      </c>
      <c r="B96" t="s">
        <v>44</v>
      </c>
      <c r="C96" s="23" t="s">
        <v>228</v>
      </c>
      <c r="D96" s="2" t="s">
        <v>179</v>
      </c>
      <c r="L96" s="120"/>
    </row>
    <row r="97" spans="1:12" x14ac:dyDescent="0.25">
      <c r="A97" t="s">
        <v>14</v>
      </c>
      <c r="B97" t="s">
        <v>14</v>
      </c>
      <c r="C97" t="s">
        <v>153</v>
      </c>
      <c r="D97" s="2" t="s">
        <v>14</v>
      </c>
      <c r="L97" s="120"/>
    </row>
    <row r="98" spans="1:12" x14ac:dyDescent="0.25">
      <c r="A98" s="1" t="s">
        <v>105</v>
      </c>
      <c r="B98" t="s">
        <v>52</v>
      </c>
      <c r="C98" s="23" t="s">
        <v>219</v>
      </c>
      <c r="D98" s="2" t="s">
        <v>185</v>
      </c>
    </row>
    <row r="99" spans="1:12" x14ac:dyDescent="0.25">
      <c r="A99" s="1" t="s">
        <v>104</v>
      </c>
      <c r="B99" t="s">
        <v>40</v>
      </c>
      <c r="C99" s="23" t="s">
        <v>227</v>
      </c>
      <c r="D99" s="2" t="s">
        <v>175</v>
      </c>
      <c r="L99" s="120"/>
    </row>
    <row r="100" spans="1:12" x14ac:dyDescent="0.25">
      <c r="A100" s="1" t="s">
        <v>99</v>
      </c>
      <c r="B100" t="s">
        <v>44</v>
      </c>
      <c r="C100" s="23" t="s">
        <v>228</v>
      </c>
      <c r="D100" s="2" t="s">
        <v>179</v>
      </c>
      <c r="L100" s="120"/>
    </row>
    <row r="101" spans="1:12" x14ac:dyDescent="0.25">
      <c r="A101" t="s">
        <v>14</v>
      </c>
      <c r="B101" t="s">
        <v>14</v>
      </c>
      <c r="C101" t="s">
        <v>153</v>
      </c>
      <c r="D101" s="2" t="s">
        <v>14</v>
      </c>
      <c r="L101" s="120"/>
    </row>
    <row r="102" spans="1:12" x14ac:dyDescent="0.25">
      <c r="A102" s="1" t="s">
        <v>106</v>
      </c>
      <c r="B102" t="s">
        <v>53</v>
      </c>
      <c r="C102" s="23" t="s">
        <v>220</v>
      </c>
      <c r="D102" s="2" t="s">
        <v>186</v>
      </c>
    </row>
    <row r="103" spans="1:12" x14ac:dyDescent="0.25">
      <c r="A103" s="1" t="s">
        <v>104</v>
      </c>
      <c r="B103" t="s">
        <v>40</v>
      </c>
      <c r="C103" s="23" t="s">
        <v>227</v>
      </c>
      <c r="D103" s="2" t="s">
        <v>175</v>
      </c>
      <c r="L103" s="120"/>
    </row>
    <row r="104" spans="1:12" x14ac:dyDescent="0.25">
      <c r="A104" s="1" t="s">
        <v>99</v>
      </c>
      <c r="B104" t="s">
        <v>44</v>
      </c>
      <c r="C104" s="23" t="s">
        <v>228</v>
      </c>
      <c r="D104" s="2" t="s">
        <v>179</v>
      </c>
      <c r="L104" s="120"/>
    </row>
    <row r="105" spans="1:12" x14ac:dyDescent="0.25">
      <c r="A105" t="s">
        <v>14</v>
      </c>
      <c r="B105" t="s">
        <v>14</v>
      </c>
      <c r="C105" t="s">
        <v>153</v>
      </c>
      <c r="D105" s="2" t="s">
        <v>14</v>
      </c>
      <c r="L105" s="120"/>
    </row>
    <row r="106" spans="1:12" x14ac:dyDescent="0.25">
      <c r="A106" s="1" t="s">
        <v>107</v>
      </c>
      <c r="B106" t="s">
        <v>54</v>
      </c>
      <c r="C106" s="23" t="s">
        <v>221</v>
      </c>
      <c r="D106" s="2" t="s">
        <v>187</v>
      </c>
    </row>
    <row r="107" spans="1:12" x14ac:dyDescent="0.25">
      <c r="A107" s="1" t="s">
        <v>104</v>
      </c>
      <c r="B107" t="s">
        <v>40</v>
      </c>
      <c r="C107" s="23" t="s">
        <v>227</v>
      </c>
      <c r="D107" s="2" t="s">
        <v>175</v>
      </c>
      <c r="L107" s="120"/>
    </row>
    <row r="108" spans="1:12" x14ac:dyDescent="0.25">
      <c r="A108" s="1" t="s">
        <v>99</v>
      </c>
      <c r="B108" t="s">
        <v>44</v>
      </c>
      <c r="C108" s="23" t="s">
        <v>228</v>
      </c>
      <c r="D108" s="2" t="s">
        <v>179</v>
      </c>
      <c r="L108" s="120"/>
    </row>
    <row r="109" spans="1:12" x14ac:dyDescent="0.25">
      <c r="A109" t="s">
        <v>14</v>
      </c>
      <c r="B109" t="s">
        <v>14</v>
      </c>
      <c r="C109" t="s">
        <v>153</v>
      </c>
      <c r="D109" t="s">
        <v>14</v>
      </c>
      <c r="L109" s="120"/>
    </row>
    <row r="110" spans="1:12" x14ac:dyDescent="0.25">
      <c r="A110" s="1" t="s">
        <v>108</v>
      </c>
      <c r="B110" t="s">
        <v>55</v>
      </c>
      <c r="C110" t="s">
        <v>263</v>
      </c>
      <c r="D110" s="2" t="s">
        <v>188</v>
      </c>
    </row>
    <row r="111" spans="1:12" x14ac:dyDescent="0.25">
      <c r="A111" s="1" t="s">
        <v>104</v>
      </c>
      <c r="B111" t="s">
        <v>40</v>
      </c>
      <c r="C111" s="23" t="s">
        <v>227</v>
      </c>
      <c r="D111" t="s">
        <v>175</v>
      </c>
      <c r="L111" s="120"/>
    </row>
    <row r="112" spans="1:12" x14ac:dyDescent="0.25">
      <c r="A112" s="1" t="s">
        <v>99</v>
      </c>
      <c r="B112" t="s">
        <v>44</v>
      </c>
      <c r="C112" s="23" t="s">
        <v>228</v>
      </c>
      <c r="D112" s="2" t="s">
        <v>179</v>
      </c>
      <c r="L112" s="120"/>
    </row>
    <row r="113" spans="1:12" x14ac:dyDescent="0.25">
      <c r="A113" t="s">
        <v>14</v>
      </c>
      <c r="B113" t="s">
        <v>14</v>
      </c>
      <c r="C113" t="s">
        <v>153</v>
      </c>
      <c r="D113" t="s">
        <v>14</v>
      </c>
      <c r="L113" s="120"/>
    </row>
    <row r="114" spans="1:12" x14ac:dyDescent="0.25">
      <c r="A114" s="1" t="s">
        <v>109</v>
      </c>
      <c r="B114" t="s">
        <v>56</v>
      </c>
      <c r="C114" t="s">
        <v>222</v>
      </c>
      <c r="D114" s="2" t="s">
        <v>189</v>
      </c>
    </row>
    <row r="115" spans="1:12" x14ac:dyDescent="0.25">
      <c r="A115" s="1" t="s">
        <v>104</v>
      </c>
      <c r="B115" t="s">
        <v>40</v>
      </c>
      <c r="C115" s="23" t="s">
        <v>227</v>
      </c>
      <c r="D115" s="2" t="s">
        <v>175</v>
      </c>
      <c r="L115" s="120"/>
    </row>
    <row r="116" spans="1:12" x14ac:dyDescent="0.25">
      <c r="A116" s="1" t="s">
        <v>99</v>
      </c>
      <c r="B116" t="s">
        <v>44</v>
      </c>
      <c r="C116" s="23" t="s">
        <v>228</v>
      </c>
      <c r="D116" s="2" t="s">
        <v>179</v>
      </c>
      <c r="L116" s="120"/>
    </row>
    <row r="117" spans="1:12" x14ac:dyDescent="0.25">
      <c r="A117" t="s">
        <v>14</v>
      </c>
      <c r="B117" t="s">
        <v>14</v>
      </c>
      <c r="C117" t="s">
        <v>153</v>
      </c>
      <c r="D117" s="2" t="s">
        <v>14</v>
      </c>
      <c r="L117" s="120"/>
    </row>
    <row r="118" spans="1:12" x14ac:dyDescent="0.25">
      <c r="A118" s="1" t="s">
        <v>110</v>
      </c>
      <c r="B118" t="s">
        <v>57</v>
      </c>
      <c r="C118" t="s">
        <v>223</v>
      </c>
      <c r="D118" s="2" t="s">
        <v>190</v>
      </c>
    </row>
    <row r="119" spans="1:12" x14ac:dyDescent="0.25">
      <c r="A119" s="1" t="s">
        <v>104</v>
      </c>
      <c r="B119" t="s">
        <v>40</v>
      </c>
      <c r="C119" s="23" t="s">
        <v>227</v>
      </c>
      <c r="D119" s="2" t="s">
        <v>175</v>
      </c>
      <c r="L119" s="120"/>
    </row>
    <row r="120" spans="1:12" x14ac:dyDescent="0.25">
      <c r="A120" s="1" t="s">
        <v>99</v>
      </c>
      <c r="B120" t="s">
        <v>44</v>
      </c>
      <c r="C120" s="23" t="s">
        <v>228</v>
      </c>
      <c r="D120" t="s">
        <v>179</v>
      </c>
      <c r="L120" s="120"/>
    </row>
    <row r="121" spans="1:12" x14ac:dyDescent="0.25">
      <c r="A121" t="s">
        <v>14</v>
      </c>
      <c r="B121" t="s">
        <v>14</v>
      </c>
      <c r="C121" t="s">
        <v>153</v>
      </c>
      <c r="D121" s="2" t="s">
        <v>14</v>
      </c>
      <c r="L121" s="120"/>
    </row>
    <row r="122" spans="1:12" x14ac:dyDescent="0.25">
      <c r="A122" s="1" t="s">
        <v>111</v>
      </c>
      <c r="B122" t="s">
        <v>58</v>
      </c>
      <c r="C122" t="s">
        <v>224</v>
      </c>
      <c r="D122" s="2" t="s">
        <v>191</v>
      </c>
    </row>
    <row r="123" spans="1:12" x14ac:dyDescent="0.25">
      <c r="A123" s="1" t="s">
        <v>104</v>
      </c>
      <c r="B123" t="s">
        <v>40</v>
      </c>
      <c r="C123" s="23" t="s">
        <v>227</v>
      </c>
      <c r="D123" s="2" t="s">
        <v>175</v>
      </c>
      <c r="L123" s="120"/>
    </row>
    <row r="124" spans="1:12" x14ac:dyDescent="0.25">
      <c r="A124" s="1" t="s">
        <v>99</v>
      </c>
      <c r="B124" t="s">
        <v>44</v>
      </c>
      <c r="C124" s="23" t="s">
        <v>228</v>
      </c>
      <c r="D124" s="2" t="s">
        <v>179</v>
      </c>
      <c r="L124" s="120"/>
    </row>
    <row r="125" spans="1:12" x14ac:dyDescent="0.25">
      <c r="A125" t="s">
        <v>14</v>
      </c>
      <c r="B125" t="s">
        <v>14</v>
      </c>
      <c r="C125" t="s">
        <v>153</v>
      </c>
      <c r="D125" s="2" t="s">
        <v>14</v>
      </c>
      <c r="L125" s="120"/>
    </row>
    <row r="126" spans="1:12" x14ac:dyDescent="0.25">
      <c r="A126" s="1" t="s">
        <v>21</v>
      </c>
      <c r="B126" t="s">
        <v>19</v>
      </c>
      <c r="C126" t="s">
        <v>225</v>
      </c>
      <c r="D126" s="2" t="s">
        <v>192</v>
      </c>
    </row>
    <row r="127" spans="1:12" x14ac:dyDescent="0.25">
      <c r="A127" s="1" t="s">
        <v>112</v>
      </c>
      <c r="B127" t="s">
        <v>59</v>
      </c>
      <c r="C127" t="s">
        <v>226</v>
      </c>
      <c r="D127" s="2" t="s">
        <v>193</v>
      </c>
    </row>
    <row r="128" spans="1:12" x14ac:dyDescent="0.25">
      <c r="A128" s="1" t="s">
        <v>336</v>
      </c>
      <c r="B128" t="s">
        <v>335</v>
      </c>
      <c r="C128" t="s">
        <v>338</v>
      </c>
      <c r="D128" s="2" t="s">
        <v>337</v>
      </c>
    </row>
    <row r="129" spans="1:4" x14ac:dyDescent="0.25">
      <c r="A129" t="s">
        <v>339</v>
      </c>
      <c r="B129" t="s">
        <v>340</v>
      </c>
      <c r="C129" t="s">
        <v>340</v>
      </c>
      <c r="D129" t="s">
        <v>340</v>
      </c>
    </row>
    <row r="130" spans="1:4" x14ac:dyDescent="0.25">
      <c r="A130" s="1" t="s">
        <v>260</v>
      </c>
      <c r="B130" t="s">
        <v>60</v>
      </c>
      <c r="C130" s="23" t="s">
        <v>252</v>
      </c>
      <c r="D130" s="2" t="s">
        <v>199</v>
      </c>
    </row>
    <row r="131" spans="1:4" x14ac:dyDescent="0.25">
      <c r="A131" s="1" t="s">
        <v>113</v>
      </c>
      <c r="B131" t="s">
        <v>333</v>
      </c>
      <c r="C131" s="23" t="s">
        <v>253</v>
      </c>
      <c r="D131" s="2" t="s">
        <v>194</v>
      </c>
    </row>
    <row r="132" spans="1:4" x14ac:dyDescent="0.25">
      <c r="A132" s="1" t="s">
        <v>104</v>
      </c>
      <c r="B132" t="s">
        <v>61</v>
      </c>
      <c r="C132" s="23" t="s">
        <v>230</v>
      </c>
      <c r="D132" s="2" t="s">
        <v>195</v>
      </c>
    </row>
    <row r="133" spans="1:4" x14ac:dyDescent="0.25">
      <c r="A133" s="1" t="s">
        <v>99</v>
      </c>
      <c r="B133" t="s">
        <v>62</v>
      </c>
      <c r="C133" s="23" t="s">
        <v>229</v>
      </c>
      <c r="D133" s="2" t="s">
        <v>196</v>
      </c>
    </row>
    <row r="134" spans="1:4" x14ac:dyDescent="0.25">
      <c r="A134" t="s">
        <v>14</v>
      </c>
      <c r="B134" t="s">
        <v>14</v>
      </c>
      <c r="C134" t="s">
        <v>153</v>
      </c>
      <c r="D134" s="2" t="s">
        <v>14</v>
      </c>
    </row>
    <row r="135" spans="1:4" x14ac:dyDescent="0.25">
      <c r="A135" s="1" t="s">
        <v>21</v>
      </c>
      <c r="B135" t="s">
        <v>23</v>
      </c>
      <c r="C135" t="s">
        <v>145</v>
      </c>
      <c r="D135" s="2" t="s">
        <v>192</v>
      </c>
    </row>
    <row r="136" spans="1:4" x14ac:dyDescent="0.25">
      <c r="A136" s="1" t="s">
        <v>114</v>
      </c>
      <c r="B136" t="s">
        <v>289</v>
      </c>
      <c r="C136" t="s">
        <v>290</v>
      </c>
      <c r="D136" s="2" t="s">
        <v>197</v>
      </c>
    </row>
    <row r="137" spans="1:4" x14ac:dyDescent="0.25">
      <c r="A137" s="1" t="s">
        <v>115</v>
      </c>
      <c r="B137" t="s">
        <v>72</v>
      </c>
      <c r="C137" t="s">
        <v>231</v>
      </c>
      <c r="D137" s="2" t="s">
        <v>198</v>
      </c>
    </row>
    <row r="138" spans="1:4" x14ac:dyDescent="0.25">
      <c r="A138" t="s">
        <v>339</v>
      </c>
      <c r="B138" t="s">
        <v>340</v>
      </c>
      <c r="C138" t="s">
        <v>340</v>
      </c>
      <c r="D138" t="s">
        <v>340</v>
      </c>
    </row>
    <row r="139" spans="1:4" x14ac:dyDescent="0.25">
      <c r="A139" s="1" t="s">
        <v>117</v>
      </c>
      <c r="B139" t="s">
        <v>233</v>
      </c>
      <c r="C139" s="23" t="s">
        <v>232</v>
      </c>
      <c r="D139" s="2" t="s">
        <v>200</v>
      </c>
    </row>
    <row r="140" spans="1:4" x14ac:dyDescent="0.25">
      <c r="A140" s="1" t="s">
        <v>118</v>
      </c>
      <c r="B140" t="s">
        <v>119</v>
      </c>
      <c r="C140" s="23" t="s">
        <v>256</v>
      </c>
      <c r="D140" s="2" t="s">
        <v>201</v>
      </c>
    </row>
    <row r="141" spans="1:4" x14ac:dyDescent="0.25">
      <c r="A141" s="1" t="s">
        <v>120</v>
      </c>
      <c r="B141" t="s">
        <v>63</v>
      </c>
      <c r="C141" s="23" t="s">
        <v>242</v>
      </c>
      <c r="D141" t="s">
        <v>202</v>
      </c>
    </row>
    <row r="142" spans="1:4" x14ac:dyDescent="0.25">
      <c r="A142" s="1" t="s">
        <v>121</v>
      </c>
      <c r="B142" t="s">
        <v>64</v>
      </c>
      <c r="C142" s="23" t="s">
        <v>234</v>
      </c>
      <c r="D142" t="s">
        <v>203</v>
      </c>
    </row>
    <row r="143" spans="1:4" x14ac:dyDescent="0.25">
      <c r="A143" s="1" t="s">
        <v>126</v>
      </c>
      <c r="B143" t="s">
        <v>75</v>
      </c>
      <c r="C143" s="23" t="s">
        <v>243</v>
      </c>
      <c r="D143" t="s">
        <v>211</v>
      </c>
    </row>
    <row r="144" spans="1:4" x14ac:dyDescent="0.25">
      <c r="A144" s="1" t="s">
        <v>122</v>
      </c>
      <c r="B144" t="s">
        <v>65</v>
      </c>
      <c r="C144" t="s">
        <v>235</v>
      </c>
      <c r="D144" t="s">
        <v>204</v>
      </c>
    </row>
    <row r="145" spans="1:4" x14ac:dyDescent="0.25">
      <c r="A145" s="1" t="s">
        <v>126</v>
      </c>
      <c r="B145" t="s">
        <v>75</v>
      </c>
      <c r="C145" s="23" t="s">
        <v>243</v>
      </c>
      <c r="D145" t="s">
        <v>211</v>
      </c>
    </row>
    <row r="146" spans="1:4" x14ac:dyDescent="0.25">
      <c r="A146" s="1" t="s">
        <v>123</v>
      </c>
      <c r="B146" t="s">
        <v>66</v>
      </c>
      <c r="C146" t="s">
        <v>236</v>
      </c>
      <c r="D146" t="s">
        <v>205</v>
      </c>
    </row>
    <row r="147" spans="1:4" x14ac:dyDescent="0.25">
      <c r="A147" s="1" t="s">
        <v>126</v>
      </c>
      <c r="B147" t="s">
        <v>75</v>
      </c>
      <c r="C147" s="23" t="s">
        <v>243</v>
      </c>
      <c r="D147" t="s">
        <v>211</v>
      </c>
    </row>
    <row r="148" spans="1:4" x14ac:dyDescent="0.25">
      <c r="A148" s="1" t="s">
        <v>124</v>
      </c>
      <c r="B148" t="s">
        <v>67</v>
      </c>
      <c r="C148" t="s">
        <v>237</v>
      </c>
      <c r="D148" t="s">
        <v>206</v>
      </c>
    </row>
    <row r="149" spans="1:4" x14ac:dyDescent="0.25">
      <c r="A149" s="1" t="s">
        <v>126</v>
      </c>
      <c r="B149" t="s">
        <v>75</v>
      </c>
      <c r="C149" s="23" t="s">
        <v>243</v>
      </c>
      <c r="D149" t="s">
        <v>211</v>
      </c>
    </row>
    <row r="150" spans="1:4" x14ac:dyDescent="0.25">
      <c r="A150" s="1" t="s">
        <v>125</v>
      </c>
      <c r="B150" t="s">
        <v>68</v>
      </c>
      <c r="C150" t="s">
        <v>238</v>
      </c>
      <c r="D150" t="s">
        <v>207</v>
      </c>
    </row>
    <row r="151" spans="1:4" x14ac:dyDescent="0.25">
      <c r="A151" s="1" t="s">
        <v>126</v>
      </c>
      <c r="B151" t="s">
        <v>75</v>
      </c>
      <c r="C151" s="23" t="s">
        <v>243</v>
      </c>
      <c r="D151" t="s">
        <v>211</v>
      </c>
    </row>
    <row r="152" spans="1:4" x14ac:dyDescent="0.25">
      <c r="A152" t="s">
        <v>127</v>
      </c>
      <c r="B152" t="s">
        <v>69</v>
      </c>
      <c r="C152" t="s">
        <v>239</v>
      </c>
      <c r="D152" t="s">
        <v>208</v>
      </c>
    </row>
    <row r="153" spans="1:4" x14ac:dyDescent="0.25">
      <c r="A153" s="1" t="s">
        <v>126</v>
      </c>
      <c r="B153" t="s">
        <v>75</v>
      </c>
      <c r="C153" s="23" t="s">
        <v>243</v>
      </c>
      <c r="D153" t="s">
        <v>211</v>
      </c>
    </row>
    <row r="154" spans="1:4" x14ac:dyDescent="0.25">
      <c r="A154" t="s">
        <v>14</v>
      </c>
      <c r="B154" t="s">
        <v>17</v>
      </c>
      <c r="C154" t="s">
        <v>153</v>
      </c>
      <c r="D154" t="s">
        <v>17</v>
      </c>
    </row>
    <row r="155" spans="1:4" x14ac:dyDescent="0.25">
      <c r="A155" s="1" t="s">
        <v>291</v>
      </c>
      <c r="B155" t="s">
        <v>70</v>
      </c>
      <c r="C155" s="23" t="s">
        <v>257</v>
      </c>
      <c r="D155" t="s">
        <v>209</v>
      </c>
    </row>
    <row r="156" spans="1:4" x14ac:dyDescent="0.25">
      <c r="A156" t="s">
        <v>121</v>
      </c>
      <c r="B156" t="s">
        <v>64</v>
      </c>
      <c r="C156" s="23" t="s">
        <v>234</v>
      </c>
      <c r="D156" t="s">
        <v>203</v>
      </c>
    </row>
    <row r="157" spans="1:4" x14ac:dyDescent="0.25">
      <c r="A157" s="1" t="s">
        <v>216</v>
      </c>
      <c r="B157" t="s">
        <v>76</v>
      </c>
      <c r="C157" s="23" t="s">
        <v>258</v>
      </c>
      <c r="D157" t="s">
        <v>212</v>
      </c>
    </row>
    <row r="158" spans="1:4" x14ac:dyDescent="0.25">
      <c r="A158" t="s">
        <v>122</v>
      </c>
      <c r="B158" t="s">
        <v>65</v>
      </c>
      <c r="C158" t="s">
        <v>235</v>
      </c>
      <c r="D158" t="s">
        <v>204</v>
      </c>
    </row>
    <row r="159" spans="1:4" x14ac:dyDescent="0.25">
      <c r="A159" s="1" t="s">
        <v>216</v>
      </c>
      <c r="B159" t="s">
        <v>76</v>
      </c>
      <c r="C159" s="23" t="s">
        <v>258</v>
      </c>
      <c r="D159" t="s">
        <v>212</v>
      </c>
    </row>
    <row r="160" spans="1:4" x14ac:dyDescent="0.25">
      <c r="A160" t="s">
        <v>123</v>
      </c>
      <c r="B160" t="s">
        <v>66</v>
      </c>
      <c r="C160" t="s">
        <v>236</v>
      </c>
      <c r="D160" t="s">
        <v>205</v>
      </c>
    </row>
    <row r="161" spans="1:4" x14ac:dyDescent="0.25">
      <c r="A161" s="1" t="s">
        <v>216</v>
      </c>
      <c r="B161" t="s">
        <v>76</v>
      </c>
      <c r="C161" s="23" t="s">
        <v>258</v>
      </c>
      <c r="D161" t="s">
        <v>212</v>
      </c>
    </row>
    <row r="162" spans="1:4" x14ac:dyDescent="0.25">
      <c r="A162" t="s">
        <v>124</v>
      </c>
      <c r="B162" t="s">
        <v>67</v>
      </c>
      <c r="C162" t="s">
        <v>237</v>
      </c>
      <c r="D162" t="s">
        <v>206</v>
      </c>
    </row>
    <row r="163" spans="1:4" x14ac:dyDescent="0.25">
      <c r="A163" s="1" t="s">
        <v>216</v>
      </c>
      <c r="B163" t="s">
        <v>76</v>
      </c>
      <c r="C163" s="23" t="s">
        <v>258</v>
      </c>
      <c r="D163" t="s">
        <v>212</v>
      </c>
    </row>
    <row r="164" spans="1:4" x14ac:dyDescent="0.25">
      <c r="A164" t="s">
        <v>125</v>
      </c>
      <c r="B164" t="s">
        <v>68</v>
      </c>
      <c r="C164" t="s">
        <v>238</v>
      </c>
      <c r="D164" t="s">
        <v>207</v>
      </c>
    </row>
    <row r="165" spans="1:4" x14ac:dyDescent="0.25">
      <c r="A165" s="1" t="s">
        <v>216</v>
      </c>
      <c r="B165" t="s">
        <v>76</v>
      </c>
      <c r="C165" s="23" t="s">
        <v>258</v>
      </c>
      <c r="D165" t="s">
        <v>212</v>
      </c>
    </row>
    <row r="166" spans="1:4" x14ac:dyDescent="0.25">
      <c r="A166" t="s">
        <v>127</v>
      </c>
      <c r="B166" t="s">
        <v>69</v>
      </c>
      <c r="C166" t="s">
        <v>239</v>
      </c>
      <c r="D166" t="s">
        <v>208</v>
      </c>
    </row>
    <row r="167" spans="1:4" x14ac:dyDescent="0.25">
      <c r="A167" s="1" t="s">
        <v>216</v>
      </c>
      <c r="B167" t="s">
        <v>76</v>
      </c>
      <c r="C167" s="23" t="s">
        <v>258</v>
      </c>
      <c r="D167" t="s">
        <v>212</v>
      </c>
    </row>
    <row r="168" spans="1:4" x14ac:dyDescent="0.25">
      <c r="A168" t="s">
        <v>17</v>
      </c>
      <c r="B168" t="s">
        <v>17</v>
      </c>
      <c r="C168" t="s">
        <v>240</v>
      </c>
      <c r="D168" t="s">
        <v>17</v>
      </c>
    </row>
    <row r="169" spans="1:4" x14ac:dyDescent="0.25">
      <c r="A169" s="1" t="s">
        <v>128</v>
      </c>
      <c r="B169" t="s">
        <v>71</v>
      </c>
      <c r="C169" s="23" t="s">
        <v>262</v>
      </c>
      <c r="D169" t="s">
        <v>210</v>
      </c>
    </row>
    <row r="170" spans="1:4" x14ac:dyDescent="0.25">
      <c r="A170" t="s">
        <v>121</v>
      </c>
      <c r="B170" t="s">
        <v>64</v>
      </c>
      <c r="C170" s="23" t="s">
        <v>234</v>
      </c>
      <c r="D170" t="s">
        <v>203</v>
      </c>
    </row>
    <row r="171" spans="1:4" x14ac:dyDescent="0.25">
      <c r="A171" s="1" t="s">
        <v>129</v>
      </c>
      <c r="B171" t="s">
        <v>215</v>
      </c>
      <c r="C171" s="23" t="s">
        <v>259</v>
      </c>
      <c r="D171" t="s">
        <v>213</v>
      </c>
    </row>
    <row r="172" spans="1:4" x14ac:dyDescent="0.25">
      <c r="A172" t="s">
        <v>122</v>
      </c>
      <c r="B172" t="s">
        <v>65</v>
      </c>
      <c r="C172" t="s">
        <v>235</v>
      </c>
      <c r="D172" t="s">
        <v>204</v>
      </c>
    </row>
    <row r="173" spans="1:4" x14ac:dyDescent="0.25">
      <c r="A173" s="1" t="s">
        <v>129</v>
      </c>
      <c r="B173" t="s">
        <v>215</v>
      </c>
      <c r="C173" s="23" t="s">
        <v>259</v>
      </c>
      <c r="D173" t="s">
        <v>213</v>
      </c>
    </row>
    <row r="174" spans="1:4" x14ac:dyDescent="0.25">
      <c r="A174" t="s">
        <v>123</v>
      </c>
      <c r="B174" t="s">
        <v>66</v>
      </c>
      <c r="C174" t="s">
        <v>236</v>
      </c>
      <c r="D174" t="s">
        <v>205</v>
      </c>
    </row>
    <row r="175" spans="1:4" x14ac:dyDescent="0.25">
      <c r="A175" s="1" t="s">
        <v>129</v>
      </c>
      <c r="B175" t="s">
        <v>215</v>
      </c>
      <c r="C175" s="23" t="s">
        <v>259</v>
      </c>
      <c r="D175" t="s">
        <v>213</v>
      </c>
    </row>
    <row r="176" spans="1:4" x14ac:dyDescent="0.25">
      <c r="A176" t="s">
        <v>124</v>
      </c>
      <c r="B176" t="s">
        <v>67</v>
      </c>
      <c r="C176" t="s">
        <v>237</v>
      </c>
      <c r="D176" t="s">
        <v>206</v>
      </c>
    </row>
    <row r="177" spans="1:4" x14ac:dyDescent="0.25">
      <c r="A177" s="1" t="s">
        <v>129</v>
      </c>
      <c r="B177" t="s">
        <v>215</v>
      </c>
      <c r="C177" s="23" t="s">
        <v>259</v>
      </c>
      <c r="D177" t="s">
        <v>213</v>
      </c>
    </row>
    <row r="178" spans="1:4" x14ac:dyDescent="0.25">
      <c r="A178" t="s">
        <v>125</v>
      </c>
      <c r="B178" t="s">
        <v>68</v>
      </c>
      <c r="C178" t="s">
        <v>238</v>
      </c>
      <c r="D178" t="s">
        <v>207</v>
      </c>
    </row>
    <row r="179" spans="1:4" x14ac:dyDescent="0.25">
      <c r="A179" s="1" t="s">
        <v>129</v>
      </c>
      <c r="B179" t="s">
        <v>215</v>
      </c>
      <c r="C179" s="23" t="s">
        <v>259</v>
      </c>
      <c r="D179" t="s">
        <v>213</v>
      </c>
    </row>
    <row r="180" spans="1:4" x14ac:dyDescent="0.25">
      <c r="A180" t="s">
        <v>127</v>
      </c>
      <c r="B180" t="s">
        <v>69</v>
      </c>
      <c r="C180" t="s">
        <v>239</v>
      </c>
      <c r="D180" t="s">
        <v>208</v>
      </c>
    </row>
    <row r="181" spans="1:4" x14ac:dyDescent="0.25">
      <c r="A181" s="1" t="s">
        <v>129</v>
      </c>
      <c r="B181" t="s">
        <v>215</v>
      </c>
      <c r="C181" s="23" t="s">
        <v>259</v>
      </c>
      <c r="D181" t="s">
        <v>213</v>
      </c>
    </row>
    <row r="182" spans="1:4" x14ac:dyDescent="0.25">
      <c r="A182" t="s">
        <v>17</v>
      </c>
      <c r="B182" t="s">
        <v>17</v>
      </c>
      <c r="C182" t="s">
        <v>240</v>
      </c>
      <c r="D182" t="s">
        <v>17</v>
      </c>
    </row>
    <row r="183" spans="1:4" x14ac:dyDescent="0.25">
      <c r="A183" s="1" t="s">
        <v>130</v>
      </c>
      <c r="B183" t="s">
        <v>23</v>
      </c>
      <c r="C183" t="s">
        <v>225</v>
      </c>
      <c r="D183" t="s">
        <v>192</v>
      </c>
    </row>
    <row r="184" spans="1:4" x14ac:dyDescent="0.25">
      <c r="A184" t="s">
        <v>131</v>
      </c>
      <c r="B184" t="s">
        <v>73</v>
      </c>
      <c r="C184" t="s">
        <v>241</v>
      </c>
      <c r="D184" t="s">
        <v>214</v>
      </c>
    </row>
    <row r="185" spans="1:4" x14ac:dyDescent="0.25">
      <c r="A185" t="s">
        <v>339</v>
      </c>
      <c r="B185" t="s">
        <v>340</v>
      </c>
      <c r="C185" t="s">
        <v>340</v>
      </c>
      <c r="D185" t="s">
        <v>340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Intro</vt:lpstr>
      <vt:lpstr>Tab_SFM2</vt:lpstr>
      <vt:lpstr>Tab_SFM3A</vt:lpstr>
      <vt:lpstr>Tab_SFM3B</vt:lpstr>
      <vt:lpstr>Tab_SFM3C</vt:lpstr>
      <vt:lpstr>Tab_SFM4</vt:lpstr>
      <vt:lpstr>Tab_SFM5A</vt:lpstr>
      <vt:lpstr>Tab_SFM5B</vt:lpstr>
      <vt:lpstr>Tab_SFM4!Var._18_19</vt:lpstr>
      <vt:lpstr>Var._18_19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Oriet Amalric BAKOM</cp:lastModifiedBy>
  <cp:lastPrinted>2016-12-07T15:24:35Z</cp:lastPrinted>
  <dcterms:created xsi:type="dcterms:W3CDTF">2016-10-25T06:43:27Z</dcterms:created>
  <dcterms:modified xsi:type="dcterms:W3CDTF">2024-03-21T14:30:05Z</dcterms:modified>
</cp:coreProperties>
</file>