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O:\M\FS\Statistik\Telecomstatistics\Daten\def18\tableaux\"/>
    </mc:Choice>
  </mc:AlternateContent>
  <bookViews>
    <workbookView xWindow="0" yWindow="0" windowWidth="28800" windowHeight="12345"/>
  </bookViews>
  <sheets>
    <sheet name="Intro" sheetId="1" r:id="rId1"/>
    <sheet name="text_SF9" sheetId="3" r:id="rId2"/>
    <sheet name="Tab_SF9" sheetId="2" r:id="rId3"/>
    <sheet name="desc" sheetId="6" state="hidden"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2" l="1"/>
  <c r="O9" i="2"/>
  <c r="O11" i="2"/>
  <c r="O12" i="2"/>
  <c r="O13" i="2"/>
  <c r="O15" i="2"/>
  <c r="O16" i="2"/>
  <c r="O17" i="2"/>
  <c r="O19" i="2"/>
  <c r="O6" i="2"/>
  <c r="A27" i="2" l="1"/>
  <c r="A26" i="2"/>
  <c r="A25" i="2"/>
  <c r="A23" i="2"/>
  <c r="A24" i="2"/>
  <c r="A20" i="2"/>
  <c r="A21" i="2"/>
  <c r="A22" i="2"/>
  <c r="A19" i="2"/>
  <c r="A18" i="2"/>
  <c r="A17" i="2"/>
  <c r="A16" i="2"/>
  <c r="A15" i="2"/>
  <c r="A14" i="2"/>
  <c r="A13" i="2"/>
  <c r="A12" i="2"/>
  <c r="A4" i="2"/>
  <c r="A10" i="2"/>
  <c r="A11" i="2"/>
  <c r="A9" i="2"/>
  <c r="B5" i="3"/>
  <c r="B3" i="3"/>
  <c r="O4" i="2"/>
  <c r="A8" i="2"/>
  <c r="A7" i="2"/>
  <c r="A6" i="2"/>
  <c r="A5" i="2"/>
  <c r="A2" i="2"/>
  <c r="A1" i="2"/>
  <c r="D15" i="1"/>
  <c r="B13" i="1"/>
</calcChain>
</file>

<file path=xl/sharedStrings.xml><?xml version="1.0" encoding="utf-8"?>
<sst xmlns="http://schemas.openxmlformats.org/spreadsheetml/2006/main" count="192" uniqueCount="152">
  <si>
    <t>Wählen Sie bitte Ihre Sprache</t>
  </si>
  <si>
    <t>Choisissez votre langue s.v.p.</t>
  </si>
  <si>
    <t>Selezionare la vostra lingua p.f.</t>
  </si>
  <si>
    <t>Please choose your language</t>
  </si>
  <si>
    <t>Language</t>
  </si>
  <si>
    <t>Deutsch</t>
  </si>
  <si>
    <t>Français</t>
  </si>
  <si>
    <t>Italiano</t>
  </si>
  <si>
    <t>English</t>
  </si>
  <si>
    <t>D</t>
  </si>
  <si>
    <t>F</t>
  </si>
  <si>
    <t>I</t>
  </si>
  <si>
    <t>E</t>
  </si>
  <si>
    <t>La diffusion audiovisuelle</t>
  </si>
  <si>
    <t>Avec l'entrée en vigueur de la loi sur la radio et la télévision (LRTV) révisée et de la loi sur les télécommunications (LTC) révisée le 1er avril 2007, la diffusion de programmes est considérée comme un service de télécommunication au même titre que la téléphonie ou l'internet, par exemple. La diffusion est un service de télécommunication dont la vocation est de fournir, en temps réel ou "à la demande", des programmes et/ou des contenus destinés au public en général.</t>
  </si>
  <si>
    <t>Tableau SF9: La diffusion audiovisuelle</t>
  </si>
  <si>
    <t>Diffusion audiovisuelle en temps réel ou "à la demande" à des usagers finaux</t>
  </si>
  <si>
    <t>Nombre de clients (au 31.12)</t>
  </si>
  <si>
    <t xml:space="preserve">Sur raccordement coaxial </t>
  </si>
  <si>
    <t>Nombre total de clients (au 31.12) b)</t>
  </si>
  <si>
    <t>Dont TV numérique DVB e)</t>
  </si>
  <si>
    <t>Sur raccordement DSL</t>
  </si>
  <si>
    <t>Sur raccordement FTTH</t>
  </si>
  <si>
    <t>Nombre total de clients (au 31.12)</t>
  </si>
  <si>
    <t>Dont TV analogique</t>
  </si>
  <si>
    <t>Dont TV numérique DVB</t>
  </si>
  <si>
    <t>Dont TV par réseau IP contrôlé, IPTV</t>
  </si>
  <si>
    <t>Sur raccordement satellite c)</t>
  </si>
  <si>
    <t>Dont TV numérique DVB h)</t>
  </si>
  <si>
    <t>Sur raccordement virtuel (c’est-à-dire quand le raccordement physique n’est pas inclus dans votre offre de services)</t>
  </si>
  <si>
    <t>Sur d’autres raccordements</t>
  </si>
  <si>
    <t>Services supplémentaires</t>
  </si>
  <si>
    <t>a) Cette information n'était pas collectée en 2007.</t>
  </si>
  <si>
    <t>a) </t>
  </si>
  <si>
    <t>1. Diffusion audiovisuelle en temps réel ou "à la demande" à des usagers finaux (SF9)</t>
  </si>
  <si>
    <t>Radio- und Fernsehverbreitung</t>
  </si>
  <si>
    <t>Radio- und Fernsehverbreitung in Echtzeit oder on demand für Endkunden</t>
  </si>
  <si>
    <t>Tabelle SF9: Radio- und Fernsehverbreitung</t>
  </si>
  <si>
    <t>Gesamtzahl Kunden (am 31.12.)</t>
  </si>
  <si>
    <t>über Koaxialanschluss</t>
  </si>
  <si>
    <t>Gesamtzahl Kunden (am 31.12.) b)</t>
  </si>
  <si>
    <t>davon digitales DVB-TV e)</t>
  </si>
  <si>
    <t>über DSL-Anschluss</t>
  </si>
  <si>
    <t>über FTTH-Anschluss</t>
  </si>
  <si>
    <t>davon analoges TV</t>
  </si>
  <si>
    <t>davon digitales DVB-TV</t>
  </si>
  <si>
    <t>davon TV über kontrolliertes IP-Netz, IPTV</t>
  </si>
  <si>
    <t>über Satellitenanschluss c)</t>
  </si>
  <si>
    <t>davon digitales DVB-TV h)</t>
  </si>
  <si>
    <t>über andere Anschlüsse</t>
  </si>
  <si>
    <t>Anzahl Kunden für TV-Dienst über andere Anschlüsse (am 31.12.) z.B.: DVB-T, WLAN, WIMAX, PLC oder andere Funkanschlüsse</t>
  </si>
  <si>
    <t>Zusatzdienste</t>
  </si>
  <si>
    <t>a) Diese Information wurde 2007 nicht erfasst.</t>
  </si>
  <si>
    <t>Seit dem Inkrafttreten der Revision des Radio- und Fernsehgesetzes (RTVG) und des Fernmeldegesetzes (FMG) am 1. April 2007 wird die Verbreitung von Programmen ebenso wie zum Beispiel die Telefonie oder das Internet als ein Fernmeldedienst betrachtet. Die Verbreitung ist ein Fernmeldedienst zur Übertragung von Programmen, die für die Allgemeinheit bestimmt sind.</t>
  </si>
  <si>
    <t>Diffusione audiovisiva</t>
  </si>
  <si>
    <t>Tabella SF9: Diffusione audiovisiva</t>
  </si>
  <si>
    <t>Diffusione audiovisiva in tempo reale o "su domanda" a utenti finali</t>
  </si>
  <si>
    <t>Con l'entrata in vigore della legge sulla radiotelevisione (LRTV) rivista e, dal 1o aprile 2007, della legge sulle telecomunicazioni (LTC) rivista, la diffusione di programmi è considerata un servizio di telecomunicazione e viene così parificata ad esempio alla telefonia o al servizio Internet. La diffusione è un servizio di telecomunicazione volto a fornire, in tempo reale o "su domanda", programmi e/o contenuti destinati al pubblico in generale.</t>
  </si>
  <si>
    <t xml:space="preserve">Tramite collegamento coassiale </t>
  </si>
  <si>
    <t>di cui diffusione digitale DVB e)</t>
  </si>
  <si>
    <t>Tramite collegamento DSL</t>
  </si>
  <si>
    <t>Tramite collegamento FTTH</t>
  </si>
  <si>
    <t>di cui diffusione analogica</t>
  </si>
  <si>
    <t>di cui diffusione digitale DVB</t>
  </si>
  <si>
    <t>di cui diffusione via rete IP controllata, IPTV</t>
  </si>
  <si>
    <t>Via satellite c)</t>
  </si>
  <si>
    <t>di cui diffusione digitale DVB h)</t>
  </si>
  <si>
    <t>Tramite collegamento virtuale (ossia quando il collegamento fisico non è incluso nell'offerta di servizi)</t>
  </si>
  <si>
    <t>Tramite altri collegamenti</t>
  </si>
  <si>
    <t>Servizi complementari</t>
  </si>
  <si>
    <t>Osservazioni:</t>
  </si>
  <si>
    <t>a) Informazione non rilevata nel 2007.</t>
  </si>
  <si>
    <t>Audiovisual broadcasting</t>
  </si>
  <si>
    <t>Table SF9: Audiovisual broadcasting</t>
  </si>
  <si>
    <t>Real-time or "on demand" audiovisual broadcasting to end users</t>
  </si>
  <si>
    <t>With the entry into force of the revised Radio and Television Act (RTVA) and the revised Telecommunications Act (TCA) on 1 April 2007, the broadcasting of programme services is regarded as a telecommunication service, like telephony or the internet, for example. Broadcasting is a telecommunications service, the purpose of which is to provide, in real time or "on demand", programmes and/or content intended for the general public.</t>
  </si>
  <si>
    <t>Number of customers (as of 31.12)</t>
  </si>
  <si>
    <t>On coaxial connections</t>
  </si>
  <si>
    <t>Total number of customers (as of 31.12) b)</t>
  </si>
  <si>
    <t>of which DVB digital TV e)</t>
  </si>
  <si>
    <t>On DSL connections</t>
  </si>
  <si>
    <t>On FTTH connections</t>
  </si>
  <si>
    <t>Total number of customers (as of 31.12)</t>
  </si>
  <si>
    <t>of which analogue TV</t>
  </si>
  <si>
    <t>of which DVB digital TV</t>
  </si>
  <si>
    <t>of which TV by controlled IP network, IPTV</t>
  </si>
  <si>
    <t>On satellite connections c)</t>
  </si>
  <si>
    <t>of which DVB digital TV h)</t>
  </si>
  <si>
    <t>On virtual connections (i.e. when the physical connection is not included in your service offering)</t>
  </si>
  <si>
    <t>On other connections</t>
  </si>
  <si>
    <t>Additional services</t>
  </si>
  <si>
    <t>a) This information was not collected in 2007.</t>
  </si>
  <si>
    <t>1. Radio- und Fernsehverbreitung in Echtzeit oder on demand für Endkunden (SF9)</t>
  </si>
  <si>
    <t>1. Diffusione audiovisiva in tempo reale o "su domanda" a utenti finali (SF9)</t>
  </si>
  <si>
    <t>1. Real-time or "on demand" audiovisual broadcasting to end users (SF9)</t>
  </si>
  <si>
    <t>Ver. 17-18</t>
  </si>
  <si>
    <t>Var. 17-18</t>
  </si>
  <si>
    <t>Hinweise:</t>
  </si>
  <si>
    <t>Notes:</t>
  </si>
  <si>
    <t>c) Diese Information wird seit 2010 erfasst.</t>
  </si>
  <si>
    <t>c) Informazione rilevata dal 2010.</t>
  </si>
  <si>
    <t>c) This information has been collected since 2010.</t>
  </si>
  <si>
    <t>c)</t>
  </si>
  <si>
    <t>d) Definition before 2010: Television, video "on-demand" / number of subscriptions (as of 31.12) / Broadcasting by fully controlled IP network (copper).</t>
  </si>
  <si>
    <t>Gesamtzahl Kunden (am 31.12.) d)</t>
  </si>
  <si>
    <t>davon TV über kontrolliertes IP-Netz e)</t>
  </si>
  <si>
    <t>e) Definition before 2010: Real-time television / Broadcasting by fully controlled IP network.</t>
  </si>
  <si>
    <t>davon TV über nicht kontrolliertes IP-Netz, Internet f)</t>
  </si>
  <si>
    <t>Dont TV par réseau IP non-contrôlé, Internet f)</t>
  </si>
  <si>
    <t>di cui diffusione via rete IP non controllata, Internet f)</t>
  </si>
  <si>
    <t>of which by non-controlled IP network, internet f)</t>
  </si>
  <si>
    <t>f) Definition before 2010: Real-time television / Digital broadcasting by DSL.</t>
  </si>
  <si>
    <t>g) Der starke Rückgang der Kundinnen und Kunden für die Verbreitung über Kabel im Jahr 2009 ist hauptsächlich darauf zurückzuführen, dass Anbieterin-nen, die lediglich Radio- und Fernsehprogramme über Leitungen verbreiten und weniger als 5000 Kundinnen und Kunden haben, von der Meldepflicht ausgenommen wurden (Änderung von Art. 3 Abs. 1 FDV). Das entspricht etwa 300’000 Kundinnen und Kunden, die 2008 noch erfasst wurden, 2009 aber nicht mehr.</t>
  </si>
  <si>
    <t>g) La forte diminution des clients pour la diffusion par câble en 2009 est essentiellement dues a l’exemption de l'obligation d'annoncer des fournisseurs qui ne transmettent que des programmes de radio et de télévision sur des lignes et qui ont moins de 5000 clients (modification de l'art. 3, al. 1, OST). Cela représente environ 300’000 clients qui étaient collecté en 2008 et qui ne le sont plus en 2009.</t>
  </si>
  <si>
    <t>g) La forte diminuzione del numero di clienti con collegamenti via cavo nel 2009 è fondamentalmente dovuta all'esonero dall'obbligo di notifica dei fornitori che trasmettono unicamente programmi radiotelevisivi via cavo e che hanno meno di 5000 clienti (modifica dell'art. 3 cpv. 1 OST). Si tratta di circa 300 000 collegamenti di clienti che sono stati rilevati nel 2008 e che non lo saranno più dal 2009 in poi.</t>
  </si>
  <si>
    <t>g) The significant decrease in customers for cable broadcasting in 2009 is essentially due to the exemption from the registration obligation for providers which transmit only radio and television programme services on lines which have less than 5000 customers (amendment of Art. 3, para. 1, TSO). This accounts for approximately 300,000 customers who were included in the 2008 statistics though not in 2009.</t>
  </si>
  <si>
    <r>
      <t xml:space="preserve">2'696'642 </t>
    </r>
    <r>
      <rPr>
        <vertAlign val="superscript"/>
        <sz val="10"/>
        <color theme="1"/>
        <rFont val="Arial"/>
        <family val="2"/>
      </rPr>
      <t>g)</t>
    </r>
  </si>
  <si>
    <t>Numero di clienti (al 31.12)</t>
  </si>
  <si>
    <t>Numero totale di clienti (al 31.12) b)</t>
  </si>
  <si>
    <t>Dont TV par réseau IP contrôlé, IPTV e)</t>
  </si>
  <si>
    <t>di cui diffusione via rete IP controllata, IPTV e)</t>
  </si>
  <si>
    <t>of which by controlled IP network, IPTV e)</t>
  </si>
  <si>
    <t>Numero totale di clienti (al 31.12)</t>
  </si>
  <si>
    <t>über virtuellen Anschluss (d.h. physischer Anschluss nicht in Ihrem Dienstleistungsangebot inbegriffen)</t>
  </si>
  <si>
    <t>Numero di clienti ai quali il servizio televisivo è fornito tramite altri collegamenti (al 31.12). Ad esempio: DVB-T, WLAN, WIMAX, PLC, altri.</t>
  </si>
  <si>
    <t>Numero di clienti (al 31.12) che hanno utilizzato servizi a valore aggiunto, pacchetti di programmi a pagamento, Pay TV, ecc. dal 01.01 al 31.12</t>
  </si>
  <si>
    <t>Number of customers (as of 31.12) who have used value-added services, paid-for programme bundles, Pay TV, etc. from 01.01 to 31.12</t>
  </si>
  <si>
    <t>Anzahl Kunden (am 31.12.), die vom 01.01. bis 31.12. Mehrwertdienste, kostenpflichtige Programmpakete, Pay TV usw. genutzt haben</t>
  </si>
  <si>
    <t>Anzahl Kunden (am 31.12.), die vom 01.01. bis 31.12. On-Demand-Dienste (Video, TV, Musik, andere) genutzt haben</t>
  </si>
  <si>
    <t>Nombre de clients (au 31.12) ayant utilisé des services à la demande (vidéo, TV, musique, autres) du 01.01 au 31.12</t>
  </si>
  <si>
    <t>Number of customers (as of 31.12) who have used on-demand services (video, TV, music, other) from 01.01 to 31.12</t>
  </si>
  <si>
    <t>b) Definition before 2010: Real-time television / Number of customers (as of 31.12) / Broadcasting by cable.</t>
  </si>
  <si>
    <t>c) Cette information est collectée depuis 2010.</t>
  </si>
  <si>
    <t>f) Definizione prima del 2010: televisione in tempo reale / diffusione digitale DSL.</t>
  </si>
  <si>
    <t xml:space="preserve">f) Définition avant 2010: Télévision en temps réel / Diffusion numérique par DSL. </t>
  </si>
  <si>
    <t>f) Definition vor 2010: Echtzeitfernsehen / digitale Verbreitung über DSL.</t>
  </si>
  <si>
    <t>Nombre total de clients (au 31.12) d)</t>
  </si>
  <si>
    <t>Numero totale di clienti (al 31.12) d)</t>
  </si>
  <si>
    <t>Total number of customers (as of 31.12) d)</t>
  </si>
  <si>
    <t>Nombre de clients au service TV fourni sur d’autres raccordements (au 31.12).  Par exemple : DVB-T, WLAN, WIMAX, PLC, autres</t>
  </si>
  <si>
    <t>Number of TV service customers supplied on other connections (as of 31.12). For example: DVB-T, WLAN, WIMAX, PLC, other</t>
  </si>
  <si>
    <t>Nombre de clients (au 31.12) ayant utilisé des services à valeur ajoutée, bouquets de programmes payants, Pay TV, etc. du 01.01 au 31.12</t>
  </si>
  <si>
    <t>Numero di clienti (al 31.12) che hanno utilizzato servizi su domanda (video, TV, musica, altri) dal 01.01 al 31.12</t>
  </si>
  <si>
    <t>b) Definition vor 2010: Echtzeitfernsehen / Anzahl Kunden (am 31.12.) / Verbreitung über Kabel.</t>
  </si>
  <si>
    <t>b) Définition avant 2010: Télévision en temps réel / Nombre de clients (au 31.12) / Diffusion par Câble.</t>
  </si>
  <si>
    <t>b) Definizione prima del 2010: televisione in tempo reale / numero di clienti (al 31.12) / diffusione via cavo.</t>
  </si>
  <si>
    <t>d) Definition vor 2010: Fernsehen, Video-on-Demand / Anzahl Abonnemente (am 31.12.) / Verbreitung über voll kontrolliertes IP-Netz (Kupfer).</t>
  </si>
  <si>
    <t>d) Définition avant 2010: Télévision, Vidéo "à la demande" / Nombre d'abonnements (au 31.12) / Diffusion par réseau IP entièrement contrôlé (Cuivre).</t>
  </si>
  <si>
    <t>d) Definizione prima del 2010: televisione, video "su domanda" / numero di abbonamenti (al 31.12) / diffusione su rete IP interamente controllata (doppino in rame).</t>
  </si>
  <si>
    <t>e) Definition vor 2010: Echtzeitfernsehen / Verbreitung über voll kontrolliertes IP-Netz.</t>
  </si>
  <si>
    <t>e) Définition avant 2010: Télévision en temps réel / Diffusion par réseau IP entièrement contrôlé.</t>
  </si>
  <si>
    <t>e) Definizione prima del 2010: televisione in tempo reale / diffusione su rete IP interamente controllata.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</si>
</sst>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 #,##0_ ;_ * \-#,##0_ ;_ * &quot;-&quot;??_ ;_ @_ "/>
  </numFmts>
  <fonts count="16" x14ac:knownFonts="1">
    <font>
      <sz val="10"/>
      <color theme="1"/>
      <name val="Arial"/>
      <family val="2"/>
    </font>
    <font>
      <b/>
      <sz val="10"/>
      <color theme="1"/>
      <name val="Arial"/>
      <family val="2"/>
    </font>
    <font>
      <sz val="10"/>
      <name val="Arial"/>
      <family val="2"/>
    </font>
    <font>
      <b/>
      <sz val="12"/>
      <name val="Arial"/>
      <family val="2"/>
    </font>
    <font>
      <sz val="11"/>
      <color rgb="FF000000"/>
      <name val="Arial"/>
      <family val="2"/>
    </font>
    <font>
      <sz val="11"/>
      <name val="Arial"/>
      <family val="2"/>
    </font>
    <font>
      <b/>
      <sz val="10"/>
      <name val="Arial"/>
      <family val="2"/>
    </font>
    <font>
      <sz val="8"/>
      <color theme="1"/>
      <name val="Arial"/>
      <family val="2"/>
      <scheme val="minor"/>
    </font>
    <font>
      <b/>
      <sz val="10"/>
      <color theme="1"/>
      <name val="Arial"/>
      <family val="2"/>
      <scheme val="minor"/>
    </font>
    <font>
      <b/>
      <sz val="11"/>
      <name val="Arial"/>
      <family val="2"/>
    </font>
    <font>
      <b/>
      <sz val="14"/>
      <color theme="1"/>
      <name val="Arial"/>
      <family val="2"/>
    </font>
    <font>
      <sz val="9"/>
      <color rgb="FF000000"/>
      <name val="Arial"/>
      <family val="2"/>
    </font>
    <font>
      <sz val="9"/>
      <name val="Arial"/>
      <family val="2"/>
    </font>
    <font>
      <b/>
      <sz val="11"/>
      <color rgb="FF000000"/>
      <name val="Arial"/>
      <family val="2"/>
    </font>
    <font>
      <u/>
      <sz val="10"/>
      <color theme="10"/>
      <name val="Arial"/>
      <family val="2"/>
    </font>
    <font>
      <vertAlign val="superscript"/>
      <sz val="10"/>
      <color theme="1"/>
      <name val="Arial"/>
      <family val="2"/>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theme="0" tint="-0.14996795556505021"/>
      </left>
      <right style="thin">
        <color theme="0" tint="-0.14996795556505021"/>
      </right>
      <top style="thin">
        <color auto="1"/>
      </top>
      <bottom/>
      <diagonal/>
    </border>
    <border>
      <left style="thin">
        <color auto="1"/>
      </left>
      <right style="thin">
        <color auto="1"/>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0" tint="-0.14996795556505021"/>
      </left>
      <right style="thin">
        <color theme="0" tint="-0.14996795556505021"/>
      </right>
      <top style="thin">
        <color indexed="64"/>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indexed="64"/>
      </bottom>
      <diagonal/>
    </border>
    <border>
      <left style="thin">
        <color theme="0" tint="-0.14996795556505021"/>
      </left>
      <right style="thin">
        <color indexed="64"/>
      </right>
      <top style="thin">
        <color auto="1"/>
      </top>
      <bottom/>
      <diagonal/>
    </border>
    <border>
      <left/>
      <right style="thin">
        <color indexed="64"/>
      </right>
      <top style="thin">
        <color theme="2" tint="-9.9948118533890809E-2"/>
      </top>
      <bottom style="thin">
        <color theme="2" tint="-9.9948118533890809E-2"/>
      </bottom>
      <diagonal/>
    </border>
    <border>
      <left style="thin">
        <color theme="2" tint="-9.9948118533890809E-2"/>
      </left>
      <right style="thin">
        <color indexed="64"/>
      </right>
      <top style="thin">
        <color theme="2" tint="-9.9948118533890809E-2"/>
      </top>
      <bottom style="thin">
        <color theme="2" tint="-9.9948118533890809E-2"/>
      </bottom>
      <diagonal/>
    </border>
    <border>
      <left style="thin">
        <color theme="2" tint="-9.9948118533890809E-2"/>
      </left>
      <right style="thin">
        <color indexed="64"/>
      </right>
      <top style="thin">
        <color theme="2" tint="-9.9948118533890809E-2"/>
      </top>
      <bottom style="thin">
        <color indexed="64"/>
      </bottom>
      <diagonal/>
    </border>
    <border>
      <left style="thin">
        <color auto="1"/>
      </left>
      <right style="thin">
        <color auto="1"/>
      </right>
      <top style="thin">
        <color theme="2" tint="-9.9948118533890809E-2"/>
      </top>
      <bottom style="thin">
        <color indexed="64"/>
      </bottom>
      <diagonal/>
    </border>
  </borders>
  <cellStyleXfs count="2">
    <xf numFmtId="0" fontId="0" fillId="0" borderId="0"/>
    <xf numFmtId="0" fontId="14" fillId="0" borderId="0" applyNumberFormat="0" applyFill="0" applyBorder="0" applyAlignment="0" applyProtection="0"/>
  </cellStyleXfs>
  <cellXfs count="69">
    <xf numFmtId="0" fontId="0" fillId="0" borderId="0" xfId="0"/>
    <xf numFmtId="0" fontId="0" fillId="0" borderId="0" xfId="0" applyAlignment="1">
      <alignment vertical="top"/>
    </xf>
    <xf numFmtId="49" fontId="0" fillId="0" borderId="0" xfId="0" applyNumberFormat="1"/>
    <xf numFmtId="0" fontId="13" fillId="0" borderId="0" xfId="0" applyNumberFormat="1" applyFont="1" applyProtection="1">
      <protection hidden="1"/>
    </xf>
    <xf numFmtId="49" fontId="0" fillId="0" borderId="0" xfId="0" applyNumberFormat="1" applyProtection="1">
      <protection hidden="1"/>
    </xf>
    <xf numFmtId="0" fontId="0" fillId="0" borderId="0" xfId="0" applyNumberFormat="1" applyAlignment="1" applyProtection="1">
      <alignment horizontal="left" vertical="center" wrapText="1"/>
      <protection hidden="1"/>
    </xf>
    <xf numFmtId="0" fontId="0" fillId="0" borderId="0" xfId="0" applyNumberFormat="1" applyAlignment="1" applyProtection="1">
      <alignment wrapText="1"/>
      <protection hidden="1"/>
    </xf>
    <xf numFmtId="0" fontId="9" fillId="0" borderId="0" xfId="0" applyFont="1" applyAlignment="1" applyProtection="1">
      <alignment vertical="center" wrapText="1"/>
      <protection hidden="1"/>
    </xf>
    <xf numFmtId="0" fontId="6" fillId="0" borderId="0" xfId="0" applyFont="1" applyAlignment="1" applyProtection="1">
      <alignment horizontal="left" vertical="center" wrapText="1" shrinkToFit="1"/>
      <protection hidden="1"/>
    </xf>
    <xf numFmtId="0" fontId="2" fillId="0" borderId="0" xfId="0" applyFont="1" applyAlignment="1" applyProtection="1">
      <alignment horizontal="left" wrapText="1" shrinkToFit="1"/>
      <protection hidden="1"/>
    </xf>
    <xf numFmtId="0" fontId="1" fillId="0" borderId="1" xfId="0" applyFont="1" applyBorder="1" applyAlignment="1" applyProtection="1">
      <alignment horizontal="center"/>
      <protection hidden="1"/>
    </xf>
    <xf numFmtId="0" fontId="0" fillId="0" borderId="0" xfId="0" applyProtection="1">
      <protection locked="0"/>
    </xf>
    <xf numFmtId="49" fontId="0" fillId="0" borderId="0" xfId="0" applyNumberFormat="1" applyProtection="1">
      <protection locked="0"/>
    </xf>
    <xf numFmtId="0" fontId="2" fillId="0" borderId="0" xfId="0" applyFont="1" applyAlignment="1" applyProtection="1">
      <alignment horizontal="left" wrapText="1" shrinkToFit="1"/>
      <protection locked="0"/>
    </xf>
    <xf numFmtId="0" fontId="0" fillId="0" borderId="0" xfId="0" applyBorder="1" applyProtection="1">
      <protection locked="0"/>
    </xf>
    <xf numFmtId="0" fontId="0" fillId="0" borderId="2" xfId="0" applyBorder="1" applyProtection="1">
      <protection locked="0"/>
    </xf>
    <xf numFmtId="0" fontId="0" fillId="0" borderId="0" xfId="0" applyFill="1" applyProtection="1">
      <protection locked="0"/>
    </xf>
    <xf numFmtId="0" fontId="11" fillId="0" borderId="0" xfId="0" applyFont="1" applyFill="1" applyAlignment="1" applyProtection="1">
      <alignment vertical="top"/>
      <protection locked="0"/>
    </xf>
    <xf numFmtId="0" fontId="12" fillId="0" borderId="0" xfId="0" applyFont="1" applyFill="1" applyAlignment="1" applyProtection="1">
      <alignment vertical="top"/>
      <protection locked="0"/>
    </xf>
    <xf numFmtId="0" fontId="2" fillId="0" borderId="0" xfId="0" applyFont="1" applyFill="1" applyAlignment="1" applyProtection="1">
      <alignment vertical="top"/>
      <protection locked="0"/>
    </xf>
    <xf numFmtId="0" fontId="10" fillId="0" borderId="0" xfId="0" applyFont="1" applyFill="1" applyAlignment="1" applyProtection="1">
      <alignment vertical="center"/>
      <protection hidden="1"/>
    </xf>
    <xf numFmtId="0" fontId="1" fillId="0" borderId="0" xfId="0" applyFont="1" applyFill="1" applyProtection="1">
      <protection hidden="1"/>
    </xf>
    <xf numFmtId="0" fontId="0" fillId="0" borderId="0" xfId="0" applyFill="1" applyProtection="1">
      <protection hidden="1"/>
    </xf>
    <xf numFmtId="0" fontId="3" fillId="0" borderId="0" xfId="0" applyFont="1" applyFill="1" applyAlignment="1" applyProtection="1">
      <alignment vertical="center" wrapText="1"/>
      <protection hidden="1"/>
    </xf>
    <xf numFmtId="0" fontId="4" fillId="0" borderId="0" xfId="0" applyFont="1" applyFill="1" applyAlignment="1" applyProtection="1">
      <alignment vertical="top"/>
      <protection locked="0"/>
    </xf>
    <xf numFmtId="0" fontId="5" fillId="0" borderId="0" xfId="0" applyFont="1" applyFill="1" applyAlignment="1" applyProtection="1">
      <alignment vertical="top"/>
      <protection locked="0"/>
    </xf>
    <xf numFmtId="0" fontId="9" fillId="0" borderId="0" xfId="0" applyFont="1" applyFill="1" applyAlignment="1" applyProtection="1">
      <alignment horizontal="left" vertical="center"/>
      <protection hidden="1"/>
    </xf>
    <xf numFmtId="0" fontId="7" fillId="0" borderId="0" xfId="0" applyFont="1" applyAlignment="1" applyProtection="1">
      <alignment vertical="center" wrapText="1"/>
      <protection hidden="1"/>
    </xf>
    <xf numFmtId="0" fontId="1" fillId="0" borderId="3" xfId="0" applyFont="1" applyBorder="1" applyAlignment="1" applyProtection="1">
      <alignment horizontal="center" vertical="center" wrapText="1"/>
      <protection locked="0"/>
    </xf>
    <xf numFmtId="164" fontId="0" fillId="0" borderId="4" xfId="0" applyNumberFormat="1" applyBorder="1" applyProtection="1">
      <protection locked="0"/>
    </xf>
    <xf numFmtId="3" fontId="0" fillId="0" borderId="5" xfId="0" applyNumberFormat="1" applyBorder="1" applyProtection="1">
      <protection locked="0"/>
    </xf>
    <xf numFmtId="0" fontId="1" fillId="0" borderId="6" xfId="0" applyFont="1" applyBorder="1" applyAlignment="1" applyProtection="1">
      <alignment vertical="center" wrapText="1"/>
      <protection hidden="1"/>
    </xf>
    <xf numFmtId="0" fontId="1" fillId="0" borderId="5" xfId="0" applyFont="1" applyBorder="1" applyAlignment="1" applyProtection="1">
      <alignment vertical="center" wrapText="1"/>
      <protection hidden="1"/>
    </xf>
    <xf numFmtId="0" fontId="0" fillId="0" borderId="5" xfId="0" applyFont="1" applyBorder="1" applyAlignment="1" applyProtection="1">
      <alignment horizontal="left" vertical="center" wrapText="1" indent="1"/>
      <protection hidden="1"/>
    </xf>
    <xf numFmtId="0" fontId="0" fillId="0" borderId="5" xfId="0" applyFont="1" applyBorder="1" applyAlignment="1" applyProtection="1">
      <alignment horizontal="left" vertical="center" wrapText="1" indent="2"/>
      <protection hidden="1"/>
    </xf>
    <xf numFmtId="0" fontId="0" fillId="0" borderId="5" xfId="0" applyFont="1" applyBorder="1" applyAlignment="1" applyProtection="1">
      <alignment horizontal="left" vertical="center" indent="2"/>
      <protection hidden="1"/>
    </xf>
    <xf numFmtId="0" fontId="9" fillId="0" borderId="0" xfId="1" applyFont="1"/>
    <xf numFmtId="0" fontId="9" fillId="0" borderId="0" xfId="1" applyFont="1" applyFill="1" applyAlignment="1" applyProtection="1">
      <alignment horizontal="left" vertical="center"/>
      <protection hidden="1"/>
    </xf>
    <xf numFmtId="3" fontId="8" fillId="0" borderId="7" xfId="0" applyNumberFormat="1" applyFont="1" applyBorder="1" applyProtection="1">
      <protection locked="0"/>
    </xf>
    <xf numFmtId="3" fontId="0" fillId="0" borderId="7" xfId="0" applyNumberFormat="1" applyFont="1" applyBorder="1" applyAlignment="1" applyProtection="1">
      <alignment horizontal="right" vertical="center" wrapText="1"/>
      <protection locked="0"/>
    </xf>
    <xf numFmtId="0" fontId="0" fillId="0" borderId="7" xfId="0" applyBorder="1" applyProtection="1">
      <protection locked="0"/>
    </xf>
    <xf numFmtId="3" fontId="0" fillId="0" borderId="5" xfId="0" applyNumberFormat="1" applyBorder="1" applyAlignment="1" applyProtection="1">
      <alignment vertical="center"/>
      <protection locked="0"/>
    </xf>
    <xf numFmtId="3" fontId="1" fillId="0" borderId="5" xfId="0" applyNumberFormat="1" applyFont="1" applyBorder="1" applyAlignment="1" applyProtection="1">
      <alignment horizontal="right"/>
      <protection locked="0"/>
    </xf>
    <xf numFmtId="3" fontId="1" fillId="0" borderId="5" xfId="0" applyNumberFormat="1" applyFont="1" applyBorder="1" applyProtection="1">
      <protection locked="0"/>
    </xf>
    <xf numFmtId="3" fontId="1" fillId="0" borderId="5" xfId="0" applyNumberFormat="1" applyFont="1" applyBorder="1" applyAlignment="1" applyProtection="1">
      <alignment vertical="center"/>
      <protection locked="0"/>
    </xf>
    <xf numFmtId="3" fontId="0" fillId="0" borderId="5" xfId="0" applyNumberFormat="1" applyFont="1" applyBorder="1" applyAlignment="1" applyProtection="1">
      <alignment horizontal="right" vertical="center"/>
      <protection locked="0"/>
    </xf>
    <xf numFmtId="0" fontId="0" fillId="0" borderId="8" xfId="0" applyFont="1" applyBorder="1" applyAlignment="1" applyProtection="1">
      <alignment horizontal="left" vertical="center" wrapText="1" indent="1"/>
      <protection hidden="1"/>
    </xf>
    <xf numFmtId="3" fontId="1" fillId="0" borderId="8" xfId="0" applyNumberFormat="1" applyFont="1" applyBorder="1" applyAlignment="1" applyProtection="1">
      <alignment vertical="center"/>
      <protection locked="0"/>
    </xf>
    <xf numFmtId="10" fontId="1" fillId="0" borderId="4" xfId="0" applyNumberFormat="1" applyFont="1" applyBorder="1" applyProtection="1">
      <protection locked="0"/>
    </xf>
    <xf numFmtId="0" fontId="1" fillId="0" borderId="0" xfId="0" applyFont="1" applyBorder="1" applyAlignment="1" applyProtection="1">
      <alignment horizontal="center" vertical="center" wrapText="1"/>
      <protection locked="0"/>
    </xf>
    <xf numFmtId="3" fontId="8" fillId="0" borderId="0" xfId="0" applyNumberFormat="1" applyFont="1" applyBorder="1" applyProtection="1">
      <protection locked="0"/>
    </xf>
    <xf numFmtId="3" fontId="1" fillId="0" borderId="0" xfId="0" applyNumberFormat="1" applyFont="1" applyBorder="1" applyProtection="1">
      <protection locked="0"/>
    </xf>
    <xf numFmtId="3" fontId="0" fillId="0" borderId="0" xfId="0" applyNumberFormat="1" applyBorder="1" applyAlignment="1" applyProtection="1">
      <alignment vertical="center"/>
      <protection locked="0"/>
    </xf>
    <xf numFmtId="3" fontId="0" fillId="0" borderId="0" xfId="0" applyNumberFormat="1" applyFont="1" applyBorder="1" applyAlignment="1" applyProtection="1">
      <alignment horizontal="right" vertical="center" wrapText="1"/>
      <protection locked="0"/>
    </xf>
    <xf numFmtId="3" fontId="1" fillId="0" borderId="0" xfId="0" applyNumberFormat="1" applyFont="1" applyBorder="1" applyAlignment="1" applyProtection="1">
      <alignment vertical="center"/>
      <protection locked="0"/>
    </xf>
    <xf numFmtId="3" fontId="0" fillId="0" borderId="0" xfId="0" applyNumberFormat="1" applyBorder="1" applyProtection="1">
      <protection locked="0"/>
    </xf>
    <xf numFmtId="0" fontId="1" fillId="0" borderId="9" xfId="0" applyFont="1" applyBorder="1" applyAlignment="1" applyProtection="1">
      <alignment horizontal="center" vertical="center" wrapText="1"/>
      <protection locked="0"/>
    </xf>
    <xf numFmtId="3" fontId="8" fillId="0" borderId="10" xfId="0" applyNumberFormat="1" applyFont="1" applyBorder="1" applyProtection="1">
      <protection locked="0"/>
    </xf>
    <xf numFmtId="3" fontId="0" fillId="0" borderId="10" xfId="0" applyNumberFormat="1" applyFont="1" applyBorder="1" applyAlignment="1" applyProtection="1">
      <alignment horizontal="right" vertical="center" wrapText="1"/>
      <protection locked="0"/>
    </xf>
    <xf numFmtId="10" fontId="0" fillId="0" borderId="4" xfId="0" applyNumberFormat="1" applyFont="1" applyBorder="1" applyProtection="1">
      <protection locked="0"/>
    </xf>
    <xf numFmtId="165" fontId="1" fillId="0" borderId="11" xfId="0" applyNumberFormat="1" applyFont="1" applyBorder="1" applyAlignment="1" applyProtection="1">
      <alignment horizontal="right"/>
      <protection locked="0"/>
    </xf>
    <xf numFmtId="165" fontId="1" fillId="0" borderId="11" xfId="0" applyNumberFormat="1" applyFont="1" applyBorder="1" applyAlignment="1" applyProtection="1">
      <alignment horizontal="right" vertical="center"/>
      <protection locked="0"/>
    </xf>
    <xf numFmtId="165" fontId="0" fillId="0" borderId="11" xfId="0" applyNumberFormat="1" applyBorder="1" applyAlignment="1" applyProtection="1">
      <alignment horizontal="right" vertical="center"/>
      <protection locked="0"/>
    </xf>
    <xf numFmtId="0" fontId="0" fillId="0" borderId="10" xfId="0" applyBorder="1" applyAlignment="1" applyProtection="1">
      <alignment horizontal="right"/>
      <protection locked="0"/>
    </xf>
    <xf numFmtId="165" fontId="0" fillId="0" borderId="11" xfId="0" applyNumberFormat="1" applyBorder="1" applyAlignment="1" applyProtection="1">
      <alignment horizontal="right"/>
      <protection locked="0"/>
    </xf>
    <xf numFmtId="165" fontId="1" fillId="0" borderId="12" xfId="0" applyNumberFormat="1" applyFont="1" applyBorder="1" applyAlignment="1" applyProtection="1">
      <alignment horizontal="right" vertical="center"/>
      <protection locked="0"/>
    </xf>
    <xf numFmtId="3" fontId="0" fillId="0" borderId="8" xfId="0" applyNumberFormat="1" applyFont="1" applyBorder="1" applyAlignment="1" applyProtection="1">
      <alignment horizontal="right" vertical="center"/>
      <protection locked="0"/>
    </xf>
    <xf numFmtId="10" fontId="1" fillId="0" borderId="13" xfId="0" applyNumberFormat="1" applyFont="1" applyBorder="1" applyProtection="1">
      <protection locked="0"/>
    </xf>
    <xf numFmtId="0" fontId="7" fillId="0" borderId="0" xfId="0" applyFont="1" applyAlignment="1" applyProtection="1">
      <alignment vertical="top" wrapText="1"/>
      <protection hidden="1"/>
    </xf>
  </cellXfs>
  <cellStyles count="2">
    <cellStyle name="Link" xfId="1" builtinId="8"/>
    <cellStyle name="Standard" xfId="0" builtinId="0"/>
  </cellStyles>
  <dxfs count="0"/>
  <tableStyles count="0" defaultTableStyle="TableStyleMedium2" defaultPivotStyle="PivotStyleLight16"/>
  <colors>
    <mruColors>
      <color rgb="FF05A8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4" dropStyle="combo" dx="16" fmlaLink="desc!$B$1" fmlaRange="desc!$D$1:$D$4" noThreeD="1" sel="2" val="0"/>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220981</xdr:colOff>
      <xdr:row>0</xdr:row>
      <xdr:rowOff>106682</xdr:rowOff>
    </xdr:from>
    <xdr:to>
      <xdr:col>6</xdr:col>
      <xdr:colOff>523060</xdr:colOff>
      <xdr:row>4</xdr:row>
      <xdr:rowOff>121920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981" y="106682"/>
          <a:ext cx="3822519" cy="68579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371475</xdr:colOff>
          <xdr:row>7</xdr:row>
          <xdr:rowOff>85725</xdr:rowOff>
        </xdr:from>
        <xdr:to>
          <xdr:col>6</xdr:col>
          <xdr:colOff>19050</xdr:colOff>
          <xdr:row>8</xdr:row>
          <xdr:rowOff>123825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716280</xdr:colOff>
      <xdr:row>1</xdr:row>
      <xdr:rowOff>121920</xdr:rowOff>
    </xdr:from>
    <xdr:to>
      <xdr:col>2</xdr:col>
      <xdr:colOff>266700</xdr:colOff>
      <xdr:row>5</xdr:row>
      <xdr:rowOff>144780</xdr:rowOff>
    </xdr:to>
    <xdr:sp macro="" textlink="">
      <xdr:nvSpPr>
        <xdr:cNvPr id="2" name="Rectangle 1"/>
        <xdr:cNvSpPr/>
      </xdr:nvSpPr>
      <xdr:spPr>
        <a:xfrm>
          <a:off x="716280" y="121920"/>
          <a:ext cx="5036820" cy="3368040"/>
        </a:xfrm>
        <a:prstGeom prst="rect">
          <a:avLst/>
        </a:prstGeom>
        <a:noFill/>
        <a:ln w="9525">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Thème Office">
  <a:themeElements>
    <a:clrScheme name="Personnalisé 11">
      <a:dk1>
        <a:sysClr val="windowText" lastClr="000000"/>
      </a:dk1>
      <a:lt1>
        <a:sysClr val="window" lastClr="FFFFFF"/>
      </a:lt1>
      <a:dk2>
        <a:srgbClr val="44546A"/>
      </a:dk2>
      <a:lt2>
        <a:srgbClr val="E7E6E6"/>
      </a:lt2>
      <a:accent1>
        <a:srgbClr val="05A8AF"/>
      </a:accent1>
      <a:accent2>
        <a:srgbClr val="294171"/>
      </a:accent2>
      <a:accent3>
        <a:srgbClr val="B0BF27"/>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image" Target="../media/image1.png"/></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2:M22"/>
  <sheetViews>
    <sheetView showGridLines="0" showRowColHeaders="0" tabSelected="1" zoomScaleNormal="100" workbookViewId="0">
      <selection activeCell="I68" sqref="I68"/>
    </sheetView>
  </sheetViews>
  <sheetFormatPr baseColWidth="10" defaultColWidth="11.5703125" defaultRowHeight="12.75" x14ac:dyDescent="0.2"/>
  <cols>
    <col min="1" max="1" width="4.28515625" style="11" customWidth="1"/>
    <col min="2" max="2" width="8" style="11" customWidth="1"/>
    <col min="3" max="3" width="4.28515625" style="11" customWidth="1"/>
    <col min="4" max="7" width="11.5703125" style="11"/>
    <col min="8" max="9" width="11.5703125" style="11" customWidth="1"/>
    <col min="10" max="16384" width="11.5703125" style="11"/>
  </cols>
  <sheetData>
    <row r="2" spans="1:13" x14ac:dyDescent="0.2">
      <c r="A2" s="16"/>
      <c r="B2" s="16"/>
      <c r="C2" s="16"/>
      <c r="D2" s="16"/>
      <c r="E2" s="16"/>
      <c r="F2" s="16"/>
      <c r="G2" s="16"/>
      <c r="H2" s="16"/>
      <c r="I2" s="16"/>
      <c r="J2" s="16"/>
      <c r="K2" s="16"/>
      <c r="L2" s="16"/>
      <c r="M2" s="16"/>
    </row>
    <row r="3" spans="1:13" x14ac:dyDescent="0.2">
      <c r="A3" s="16"/>
      <c r="B3" s="16"/>
      <c r="C3" s="16"/>
      <c r="D3" s="16"/>
      <c r="E3" s="16"/>
      <c r="F3" s="16"/>
      <c r="G3" s="16"/>
      <c r="H3" s="16"/>
      <c r="I3" s="16"/>
      <c r="J3" s="16"/>
      <c r="K3" s="16"/>
      <c r="L3" s="16"/>
      <c r="M3" s="16"/>
    </row>
    <row r="4" spans="1:13" x14ac:dyDescent="0.2">
      <c r="A4" s="16"/>
      <c r="B4" s="16"/>
      <c r="C4" s="16"/>
      <c r="D4" s="16"/>
      <c r="E4" s="16"/>
      <c r="F4" s="16"/>
      <c r="G4" s="16"/>
      <c r="H4" s="16"/>
      <c r="I4" s="16"/>
      <c r="J4" s="16"/>
      <c r="K4" s="16"/>
      <c r="L4" s="16"/>
      <c r="M4" s="16"/>
    </row>
    <row r="5" spans="1:13" x14ac:dyDescent="0.2">
      <c r="A5" s="16"/>
      <c r="B5" s="16"/>
      <c r="C5" s="16"/>
      <c r="D5" s="16"/>
      <c r="E5" s="16"/>
      <c r="F5" s="16"/>
      <c r="G5" s="16"/>
      <c r="H5" s="16"/>
      <c r="I5" s="16"/>
      <c r="J5" s="16"/>
      <c r="K5" s="16"/>
      <c r="L5" s="16"/>
      <c r="M5" s="16"/>
    </row>
    <row r="6" spans="1:13" ht="15.6" customHeight="1" x14ac:dyDescent="0.2">
      <c r="A6" s="16"/>
      <c r="B6" s="16"/>
      <c r="C6" s="16"/>
      <c r="D6" s="16"/>
      <c r="E6" s="16"/>
      <c r="F6" s="16"/>
      <c r="G6" s="16"/>
      <c r="H6" s="16"/>
      <c r="I6" s="16"/>
      <c r="J6" s="16"/>
      <c r="K6" s="16"/>
      <c r="L6" s="16"/>
      <c r="M6" s="16"/>
    </row>
    <row r="7" spans="1:13" ht="12" customHeight="1" x14ac:dyDescent="0.2">
      <c r="A7" s="16"/>
      <c r="B7" s="17" t="s">
        <v>0</v>
      </c>
      <c r="C7" s="16"/>
      <c r="D7" s="16"/>
      <c r="E7" s="16"/>
      <c r="F7" s="16"/>
      <c r="G7" s="16"/>
      <c r="H7" s="16"/>
      <c r="I7" s="16"/>
      <c r="J7" s="16"/>
      <c r="K7" s="16"/>
      <c r="L7" s="16"/>
      <c r="M7" s="16"/>
    </row>
    <row r="8" spans="1:13" ht="12" customHeight="1" x14ac:dyDescent="0.2">
      <c r="A8" s="16"/>
      <c r="B8" s="17" t="s">
        <v>1</v>
      </c>
      <c r="C8" s="16"/>
      <c r="D8" s="16"/>
      <c r="E8" s="16"/>
      <c r="F8" s="16"/>
      <c r="G8" s="16"/>
      <c r="H8" s="16"/>
      <c r="I8" s="16"/>
      <c r="J8" s="16"/>
      <c r="K8" s="16"/>
      <c r="L8" s="16"/>
      <c r="M8" s="16"/>
    </row>
    <row r="9" spans="1:13" ht="12" customHeight="1" x14ac:dyDescent="0.2">
      <c r="A9" s="16"/>
      <c r="B9" s="17" t="s">
        <v>2</v>
      </c>
      <c r="C9" s="16"/>
      <c r="D9" s="16"/>
      <c r="E9" s="16"/>
      <c r="F9" s="16"/>
      <c r="G9" s="16"/>
      <c r="H9" s="16"/>
      <c r="I9" s="16"/>
      <c r="J9" s="16"/>
      <c r="K9" s="16"/>
      <c r="L9" s="16"/>
      <c r="M9" s="16"/>
    </row>
    <row r="10" spans="1:13" ht="12" customHeight="1" x14ac:dyDescent="0.2">
      <c r="A10" s="16"/>
      <c r="B10" s="18" t="s">
        <v>3</v>
      </c>
      <c r="C10" s="16"/>
      <c r="D10" s="16"/>
      <c r="E10" s="16"/>
      <c r="F10" s="16"/>
      <c r="G10" s="16"/>
      <c r="H10" s="16"/>
      <c r="I10" s="16"/>
      <c r="J10" s="16"/>
      <c r="K10" s="16"/>
      <c r="L10" s="16"/>
      <c r="M10" s="16"/>
    </row>
    <row r="11" spans="1:13" x14ac:dyDescent="0.2">
      <c r="A11" s="16"/>
      <c r="B11" s="19"/>
      <c r="C11" s="16"/>
      <c r="D11" s="16"/>
      <c r="E11" s="16"/>
      <c r="F11" s="16"/>
      <c r="G11" s="16"/>
      <c r="H11" s="16"/>
      <c r="I11" s="16"/>
      <c r="J11" s="16"/>
      <c r="K11" s="16"/>
      <c r="L11" s="16"/>
      <c r="M11" s="16"/>
    </row>
    <row r="12" spans="1:13" x14ac:dyDescent="0.2">
      <c r="A12" s="16"/>
      <c r="B12" s="19"/>
      <c r="C12" s="16"/>
      <c r="D12" s="16"/>
      <c r="E12" s="16"/>
      <c r="F12" s="16"/>
      <c r="G12" s="16"/>
      <c r="H12" s="16"/>
      <c r="I12" s="16"/>
      <c r="J12" s="16"/>
      <c r="K12" s="16"/>
      <c r="L12" s="16"/>
      <c r="M12" s="16"/>
    </row>
    <row r="13" spans="1:13" ht="18" x14ac:dyDescent="0.2">
      <c r="A13" s="16"/>
      <c r="B13" s="20" t="str">
        <f>IF(desc!$B$1=1,desc!$A$6,IF(desc!$B$1=2,desc!$B$6,IF(desc!$B$1=3,desc!$C$6,desc!$D$6)))</f>
        <v>La diffusion audiovisuelle</v>
      </c>
      <c r="C13" s="21"/>
      <c r="D13" s="22"/>
      <c r="E13" s="22"/>
      <c r="F13" s="22"/>
      <c r="G13" s="22"/>
      <c r="H13" s="22"/>
      <c r="I13" s="22"/>
      <c r="J13" s="22"/>
      <c r="K13" s="22"/>
      <c r="L13" s="22"/>
      <c r="M13" s="16"/>
    </row>
    <row r="14" spans="1:13" x14ac:dyDescent="0.2">
      <c r="A14" s="16"/>
      <c r="B14" s="22"/>
      <c r="C14" s="21"/>
      <c r="D14" s="22"/>
      <c r="E14" s="22"/>
      <c r="F14" s="22"/>
      <c r="G14" s="22"/>
      <c r="H14" s="22"/>
      <c r="I14" s="22"/>
      <c r="J14" s="22"/>
      <c r="K14" s="22"/>
      <c r="L14" s="22"/>
      <c r="M14" s="16"/>
    </row>
    <row r="15" spans="1:13" ht="15.6" customHeight="1" x14ac:dyDescent="0.25">
      <c r="A15" s="16"/>
      <c r="B15" s="22"/>
      <c r="C15" s="23"/>
      <c r="D15" s="36" t="str">
        <f>IF(desc!$B$1=1,desc!$A$7,IF(desc!$B$1=2,desc!$B$7,IF(desc!$B$1=3,desc!$C$7,desc!$D$7)))</f>
        <v>1. Diffusion audiovisuelle en temps réel ou "à la demande" à des usagers finaux (SF9)</v>
      </c>
      <c r="E15" s="36"/>
      <c r="F15" s="36"/>
      <c r="G15" s="36"/>
      <c r="H15" s="37"/>
      <c r="I15" s="37"/>
      <c r="J15" s="37"/>
      <c r="K15" s="37"/>
      <c r="L15" s="26"/>
      <c r="M15" s="16"/>
    </row>
    <row r="16" spans="1:13" ht="14.25" x14ac:dyDescent="0.2">
      <c r="A16" s="16"/>
      <c r="B16" s="24"/>
      <c r="C16" s="16"/>
      <c r="D16" s="16"/>
      <c r="E16" s="16"/>
      <c r="F16" s="16"/>
      <c r="G16" s="16"/>
      <c r="H16" s="16"/>
      <c r="I16" s="16"/>
      <c r="J16" s="16"/>
      <c r="K16" s="16"/>
      <c r="L16" s="16"/>
      <c r="M16" s="16"/>
    </row>
    <row r="17" spans="1:13" ht="14.25" x14ac:dyDescent="0.2">
      <c r="A17" s="16"/>
      <c r="B17" s="24"/>
      <c r="C17" s="16"/>
      <c r="D17" s="16"/>
      <c r="E17" s="16"/>
      <c r="F17" s="16"/>
      <c r="G17" s="16"/>
      <c r="H17" s="16"/>
      <c r="I17" s="16"/>
      <c r="J17" s="16"/>
      <c r="K17" s="16"/>
      <c r="L17" s="16"/>
      <c r="M17" s="16"/>
    </row>
    <row r="18" spans="1:13" ht="14.25" x14ac:dyDescent="0.2">
      <c r="A18" s="16"/>
      <c r="B18" s="24"/>
      <c r="C18" s="16"/>
      <c r="D18" s="16"/>
      <c r="E18" s="16"/>
      <c r="F18" s="16"/>
      <c r="G18" s="16"/>
      <c r="H18" s="16"/>
      <c r="I18" s="16"/>
      <c r="J18" s="16"/>
      <c r="K18" s="16"/>
      <c r="L18" s="16"/>
      <c r="M18" s="16"/>
    </row>
    <row r="19" spans="1:13" ht="14.25" x14ac:dyDescent="0.2">
      <c r="A19" s="16"/>
      <c r="B19" s="25"/>
      <c r="C19" s="16"/>
      <c r="D19" s="16"/>
      <c r="E19" s="16"/>
      <c r="F19" s="16"/>
      <c r="G19" s="16"/>
      <c r="H19" s="16"/>
      <c r="I19" s="16"/>
      <c r="J19" s="16"/>
      <c r="K19" s="16"/>
      <c r="L19" s="16"/>
      <c r="M19" s="16"/>
    </row>
    <row r="20" spans="1:13" x14ac:dyDescent="0.2">
      <c r="A20" s="16"/>
      <c r="B20" s="16"/>
      <c r="C20" s="16"/>
      <c r="D20" s="16"/>
      <c r="E20" s="16"/>
      <c r="F20" s="16"/>
      <c r="G20" s="16"/>
      <c r="H20" s="16"/>
      <c r="I20" s="16"/>
      <c r="J20" s="16"/>
      <c r="K20" s="16"/>
      <c r="L20" s="16"/>
      <c r="M20" s="16"/>
    </row>
    <row r="21" spans="1:13" x14ac:dyDescent="0.2">
      <c r="A21" s="16"/>
      <c r="B21" s="16"/>
      <c r="C21" s="16"/>
      <c r="D21" s="16"/>
      <c r="E21" s="16"/>
      <c r="F21" s="16"/>
      <c r="G21" s="16"/>
      <c r="H21" s="16"/>
      <c r="I21" s="16"/>
      <c r="J21" s="16"/>
      <c r="K21" s="16"/>
      <c r="L21" s="16"/>
      <c r="M21" s="16"/>
    </row>
    <row r="22" spans="1:13" x14ac:dyDescent="0.2">
      <c r="A22" s="16"/>
      <c r="B22" s="16"/>
      <c r="C22" s="16"/>
      <c r="D22" s="16"/>
      <c r="E22" s="16"/>
      <c r="F22" s="16"/>
      <c r="G22" s="16"/>
      <c r="H22" s="16"/>
      <c r="I22" s="16"/>
      <c r="J22" s="16"/>
      <c r="K22" s="16"/>
      <c r="L22" s="16"/>
      <c r="M22" s="16"/>
    </row>
  </sheetData>
  <sheetProtection sheet="1" formatCells="0" formatColumns="0" formatRows="0" insertColumns="0" insertRows="0" insertHyperlinks="0" deleteColumns="0" deleteRows="0" sort="0" autoFilter="0" pivotTables="0"/>
  <hyperlinks>
    <hyperlink ref="D15:K15" location="Tab_SF9!A1" display="Tab_SF9!A1"/>
  </hyperlinks>
  <pageMargins left="0.7" right="0.7" top="0.75" bottom="0.75" header="0.3" footer="0.3"/>
  <pageSetup paperSize="9" orientation="portrait"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5" r:id="rId5" name="Drop Down 1">
              <controlPr defaultSize="0" autoLine="0" autoPict="0">
                <anchor moveWithCells="1">
                  <from>
                    <xdr:col>4</xdr:col>
                    <xdr:colOff>371475</xdr:colOff>
                    <xdr:row>7</xdr:row>
                    <xdr:rowOff>85725</xdr:rowOff>
                  </from>
                  <to>
                    <xdr:col>6</xdr:col>
                    <xdr:colOff>19050</xdr:colOff>
                    <xdr:row>8</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3:B14"/>
  <sheetViews>
    <sheetView showGridLines="0" showRowColHeaders="0" workbookViewId="0">
      <selection activeCell="D71" sqref="D71"/>
    </sheetView>
  </sheetViews>
  <sheetFormatPr baseColWidth="10" defaultColWidth="11.5703125" defaultRowHeight="12.75" x14ac:dyDescent="0.2"/>
  <cols>
    <col min="1" max="1" width="11.5703125" style="11"/>
    <col min="2" max="2" width="68.42578125" style="11" customWidth="1"/>
    <col min="3" max="16384" width="11.5703125" style="11"/>
  </cols>
  <sheetData>
    <row r="3" spans="2:2" ht="24.6" customHeight="1" x14ac:dyDescent="0.25">
      <c r="B3" s="3" t="str">
        <f xml:space="preserve"> IF(desc!$B$1=1,desc!$A8,IF(desc!$B$1=2,desc!$B8,IF(desc!$B$1=3,desc!$C8,desc!$D8)))</f>
        <v>La diffusion audiovisuelle</v>
      </c>
    </row>
    <row r="4" spans="2:2" ht="9" customHeight="1" x14ac:dyDescent="0.2">
      <c r="B4" s="4"/>
    </row>
    <row r="5" spans="2:2" ht="100.9" customHeight="1" x14ac:dyDescent="0.2">
      <c r="B5" s="5" t="str">
        <f xml:space="preserve"> IF(desc!$B$1=1,desc!$A$9,IF(desc!$B$1=2,desc!$B$9,IF(desc!$B$1=3,desc!$C$9,desc!$D$9)))</f>
        <v>Avec l'entrée en vigueur de la loi sur la radio et la télévision (LRTV) révisée et de la loi sur les télécommunications (LTC) révisée le 1er avril 2007, la diffusion de programmes est considérée comme un service de télécommunication au même titre que la téléphonie ou l'internet, par exemple. La diffusion est un service de télécommunication dont la vocation est de fournir, en temps réel ou "à la demande", des programmes et/ou des contenus destinés au public en général.</v>
      </c>
    </row>
    <row r="6" spans="2:2" x14ac:dyDescent="0.2">
      <c r="B6" s="5"/>
    </row>
    <row r="7" spans="2:2" ht="13.15" customHeight="1" x14ac:dyDescent="0.2">
      <c r="B7" s="6"/>
    </row>
    <row r="8" spans="2:2" x14ac:dyDescent="0.2">
      <c r="B8" s="12"/>
    </row>
    <row r="9" spans="2:2" x14ac:dyDescent="0.2">
      <c r="B9" s="12"/>
    </row>
    <row r="10" spans="2:2" x14ac:dyDescent="0.2">
      <c r="B10" s="12"/>
    </row>
    <row r="11" spans="2:2" x14ac:dyDescent="0.2">
      <c r="B11" s="12"/>
    </row>
    <row r="12" spans="2:2" x14ac:dyDescent="0.2">
      <c r="B12" s="12"/>
    </row>
    <row r="13" spans="2:2" x14ac:dyDescent="0.2">
      <c r="B13" s="12"/>
    </row>
    <row r="14" spans="2:2" x14ac:dyDescent="0.2">
      <c r="B14" s="12"/>
    </row>
  </sheetData>
  <sheetProtection sheet="1" formatCells="0" formatColumns="0" formatRows="0" insertColumns="0" insertRows="0" insertHyperlinks="0" deleteColumns="0" deleteRows="0" sort="0" autoFilter="0" pivotTables="0"/>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BK27"/>
  <sheetViews>
    <sheetView showGridLines="0" zoomScaleNormal="100" workbookViewId="0">
      <pane xSplit="1" ySplit="4" topLeftCell="B5" activePane="bottomRight" state="frozen"/>
      <selection pane="topRight" activeCell="B1" sqref="B1"/>
      <selection pane="bottomLeft" activeCell="A7" sqref="A7"/>
      <selection pane="bottomRight" activeCell="A27" sqref="A27"/>
    </sheetView>
  </sheetViews>
  <sheetFormatPr baseColWidth="10" defaultColWidth="11.5703125" defaultRowHeight="12.75" x14ac:dyDescent="0.2"/>
  <cols>
    <col min="1" max="1" width="62.5703125" style="11" customWidth="1"/>
    <col min="2" max="13" width="11.5703125" style="11"/>
    <col min="14" max="14" width="11.5703125" style="14"/>
    <col min="15" max="16384" width="11.5703125" style="11"/>
  </cols>
  <sheetData>
    <row r="1" spans="1:63" ht="21" customHeight="1" x14ac:dyDescent="0.2">
      <c r="A1" s="7" t="str">
        <f>IF(desc!$B$1=1,desc!$A$10,IF(desc!$B$1=2,desc!$B$10,IF(desc!$B$1=3,desc!$C$10,desc!$D$10)))</f>
        <v>Tableau SF9: La diffusion audiovisuelle</v>
      </c>
    </row>
    <row r="2" spans="1:63" ht="25.9" customHeight="1" x14ac:dyDescent="0.2">
      <c r="A2" s="8" t="str">
        <f>IF(desc!$B$1=1,desc!$A$11,IF(desc!$B$1=2,desc!$B$11,IF(desc!$B$1=3,desc!$C$11,desc!$D$11)))</f>
        <v>Diffusion audiovisuelle en temps réel ou "à la demande" à des usagers finaux</v>
      </c>
      <c r="B2" s="13"/>
      <c r="C2" s="13"/>
      <c r="D2" s="13"/>
      <c r="E2" s="13"/>
      <c r="F2" s="13"/>
      <c r="G2" s="13"/>
      <c r="H2" s="13"/>
      <c r="I2" s="13"/>
      <c r="J2" s="13"/>
      <c r="K2" s="13"/>
    </row>
    <row r="3" spans="1:63" ht="4.9000000000000004" customHeight="1" x14ac:dyDescent="0.2">
      <c r="A3" s="9"/>
      <c r="B3" s="13"/>
      <c r="C3" s="13"/>
      <c r="D3" s="13"/>
      <c r="E3" s="13"/>
      <c r="F3" s="13"/>
      <c r="G3" s="13"/>
      <c r="H3" s="13"/>
      <c r="I3" s="13"/>
      <c r="J3" s="13"/>
      <c r="K3" s="13"/>
    </row>
    <row r="4" spans="1:63" x14ac:dyDescent="0.2">
      <c r="A4" s="31" t="str">
        <f>IF(desc!$B$1=1,desc!$A$12,IF(desc!$B$1=2,desc!$B$12,IF(desc!$B$1=3,desc!$C$12,desc!$D$12)))</f>
        <v>Nombre de clients (au 31.12)</v>
      </c>
      <c r="B4" s="28">
        <v>2007</v>
      </c>
      <c r="C4" s="28">
        <v>2008</v>
      </c>
      <c r="D4" s="28">
        <v>2009</v>
      </c>
      <c r="E4" s="28">
        <v>2010</v>
      </c>
      <c r="F4" s="28">
        <v>2011</v>
      </c>
      <c r="G4" s="28">
        <v>2012</v>
      </c>
      <c r="H4" s="28">
        <v>2013</v>
      </c>
      <c r="I4" s="28">
        <v>2014</v>
      </c>
      <c r="J4" s="28">
        <v>2015</v>
      </c>
      <c r="K4" s="28">
        <v>2016</v>
      </c>
      <c r="L4" s="28">
        <v>2017</v>
      </c>
      <c r="M4" s="56">
        <v>2018</v>
      </c>
      <c r="N4" s="49"/>
      <c r="O4" s="10" t="str">
        <f>IF(desc!$B$1=1,desc!$A$44,IF(desc!$B$1=2,desc!$B$44,IF(desc!$B$1=3,desc!$C$44,desc!$D$44)))</f>
        <v>Var. 17-18</v>
      </c>
    </row>
    <row r="5" spans="1:63" ht="13.15" customHeight="1" x14ac:dyDescent="0.2">
      <c r="A5" s="32" t="str">
        <f>IF(desc!$B$1=1,desc!$A$13,IF(desc!$B$1=2,desc!$B$13,IF(desc!$B$1=3,desc!$C$13,desc!$D$13)))</f>
        <v xml:space="preserve">Sur raccordement coaxial </v>
      </c>
      <c r="B5" s="38"/>
      <c r="C5" s="38"/>
      <c r="D5" s="38"/>
      <c r="E5" s="38"/>
      <c r="F5" s="38"/>
      <c r="G5" s="38"/>
      <c r="H5" s="38"/>
      <c r="I5" s="38"/>
      <c r="J5" s="38"/>
      <c r="K5" s="38"/>
      <c r="L5" s="38"/>
      <c r="M5" s="57"/>
      <c r="N5" s="50"/>
      <c r="O5" s="29"/>
    </row>
    <row r="6" spans="1:63" ht="13.15" customHeight="1" x14ac:dyDescent="0.2">
      <c r="A6" s="33" t="str">
        <f>IF(desc!$B$1=1,desc!$A$14,IF(desc!$B$1=2,desc!$B$14,IF(desc!$B$1=3,desc!$C$14,desc!$D$14)))</f>
        <v>Nombre total de clients (au 31.12) b)</v>
      </c>
      <c r="B6" s="45" t="s">
        <v>33</v>
      </c>
      <c r="C6" s="43">
        <v>2917891</v>
      </c>
      <c r="D6" s="42" t="s">
        <v>116</v>
      </c>
      <c r="E6" s="43">
        <v>2692002</v>
      </c>
      <c r="F6" s="43">
        <v>2786795</v>
      </c>
      <c r="G6" s="43">
        <v>2747934</v>
      </c>
      <c r="H6" s="43">
        <v>2772737</v>
      </c>
      <c r="I6" s="43">
        <v>2646116</v>
      </c>
      <c r="J6" s="43">
        <v>2536216</v>
      </c>
      <c r="K6" s="43">
        <v>2535669</v>
      </c>
      <c r="L6" s="43">
        <v>2423030</v>
      </c>
      <c r="M6" s="60">
        <v>2150945</v>
      </c>
      <c r="N6" s="51"/>
      <c r="O6" s="48">
        <f>(M6-L6)/ABS(L6)</f>
        <v>-0.11229122214747651</v>
      </c>
    </row>
    <row r="7" spans="1:63" x14ac:dyDescent="0.2">
      <c r="A7" s="32" t="str">
        <f>IF(desc!$B$1=1,desc!$A$16,IF(desc!$B$1=2,desc!$B$16,IF(desc!$B$1=3,desc!$C$16,desc!$D$16)))</f>
        <v>Sur raccordement DSL</v>
      </c>
      <c r="B7" s="39"/>
      <c r="C7" s="39"/>
      <c r="D7" s="39"/>
      <c r="E7" s="39"/>
      <c r="F7" s="39"/>
      <c r="G7" s="39"/>
      <c r="H7" s="39"/>
      <c r="I7" s="39"/>
      <c r="J7" s="39"/>
      <c r="K7" s="39"/>
      <c r="L7" s="39"/>
      <c r="M7" s="58"/>
      <c r="N7" s="53"/>
      <c r="O7" s="48"/>
    </row>
    <row r="8" spans="1:63" x14ac:dyDescent="0.2">
      <c r="A8" s="33" t="str">
        <f>IF(desc!$B$1=1,desc!$A$17,IF(desc!$B$1=2,desc!$B$17,IF(desc!$B$1=3,desc!$C$17,desc!$D$17)))</f>
        <v>Nombre total de clients (au 31.12) d)</v>
      </c>
      <c r="B8" s="45" t="s">
        <v>102</v>
      </c>
      <c r="C8" s="45" t="s">
        <v>102</v>
      </c>
      <c r="D8" s="45" t="s">
        <v>102</v>
      </c>
      <c r="E8" s="44">
        <v>685515</v>
      </c>
      <c r="F8" s="44">
        <v>732549</v>
      </c>
      <c r="G8" s="44">
        <v>902713</v>
      </c>
      <c r="H8" s="44">
        <v>1111147</v>
      </c>
      <c r="I8" s="44">
        <v>1257072</v>
      </c>
      <c r="J8" s="44">
        <v>1388536</v>
      </c>
      <c r="K8" s="44">
        <v>1301369</v>
      </c>
      <c r="L8" s="44">
        <v>1413120</v>
      </c>
      <c r="M8" s="61">
        <v>1426747</v>
      </c>
      <c r="N8" s="54"/>
      <c r="O8" s="48">
        <f t="shared" ref="O8:O19" si="0">(M8-L8)/ABS(L8)</f>
        <v>9.6432008605072464E-3</v>
      </c>
    </row>
    <row r="9" spans="1:63" s="15" customFormat="1" x14ac:dyDescent="0.2">
      <c r="A9" s="35" t="str">
        <f>IF(desc!$B$1=1,desc!$A18,IF(desc!$B$1=2,desc!$B18,IF(desc!$B$1=3,desc!$C18,desc!$D18)))</f>
        <v>Dont TV par réseau IP contrôlé, IPTV e)</v>
      </c>
      <c r="B9" s="41">
        <v>92273</v>
      </c>
      <c r="C9" s="41">
        <v>149886</v>
      </c>
      <c r="D9" s="41">
        <v>283134</v>
      </c>
      <c r="E9" s="41">
        <v>421598</v>
      </c>
      <c r="F9" s="41">
        <v>604266</v>
      </c>
      <c r="G9" s="41">
        <v>812220</v>
      </c>
      <c r="H9" s="41">
        <v>1021466</v>
      </c>
      <c r="I9" s="41">
        <v>1136819</v>
      </c>
      <c r="J9" s="41">
        <v>1257928</v>
      </c>
      <c r="K9" s="41">
        <v>1167697</v>
      </c>
      <c r="L9" s="41">
        <v>1291171</v>
      </c>
      <c r="M9" s="62">
        <v>1170060</v>
      </c>
      <c r="N9" s="52"/>
      <c r="O9" s="59">
        <f t="shared" si="0"/>
        <v>-9.3799349582665656E-2</v>
      </c>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row>
    <row r="10" spans="1:63" ht="13.15" customHeight="1" x14ac:dyDescent="0.2">
      <c r="A10" s="32" t="str">
        <f>IF(desc!$B$1=1,desc!$A19,IF(desc!$B$1=2,desc!$B19,IF(desc!$B$1=3,desc!$C19,desc!$D19)))</f>
        <v>Sur raccordement FTTH</v>
      </c>
      <c r="B10" s="40"/>
      <c r="C10" s="40"/>
      <c r="D10" s="40"/>
      <c r="E10" s="40"/>
      <c r="F10" s="40"/>
      <c r="G10" s="40"/>
      <c r="H10" s="40"/>
      <c r="I10" s="40"/>
      <c r="J10" s="40"/>
      <c r="K10" s="40"/>
      <c r="L10" s="40"/>
      <c r="M10" s="63"/>
      <c r="O10" s="48"/>
    </row>
    <row r="11" spans="1:63" ht="13.15" customHeight="1" x14ac:dyDescent="0.2">
      <c r="A11" s="33" t="str">
        <f>IF(desc!$B$1=1,desc!$A20,IF(desc!$B$1=2,desc!$B20,IF(desc!$B$1=3,desc!$C20,desc!$D20)))</f>
        <v>Nombre total de clients (au 31.12)</v>
      </c>
      <c r="B11" s="45" t="s">
        <v>102</v>
      </c>
      <c r="C11" s="45" t="s">
        <v>102</v>
      </c>
      <c r="D11" s="45" t="s">
        <v>102</v>
      </c>
      <c r="E11" s="43">
        <v>15926</v>
      </c>
      <c r="F11" s="43">
        <v>22202</v>
      </c>
      <c r="G11" s="43">
        <v>39946</v>
      </c>
      <c r="H11" s="43">
        <v>90086</v>
      </c>
      <c r="I11" s="43">
        <v>158878</v>
      </c>
      <c r="J11" s="43">
        <v>264850</v>
      </c>
      <c r="K11" s="43">
        <v>346906</v>
      </c>
      <c r="L11" s="43">
        <v>454379</v>
      </c>
      <c r="M11" s="60">
        <v>551519</v>
      </c>
      <c r="N11" s="51"/>
      <c r="O11" s="48">
        <f t="shared" si="0"/>
        <v>0.21378628853886295</v>
      </c>
    </row>
    <row r="12" spans="1:63" x14ac:dyDescent="0.2">
      <c r="A12" s="34" t="str">
        <f>IF(desc!$B$1=1,desc!$A22,IF(desc!$B$1=2,desc!$B22,IF(desc!$B$1=3,desc!$C22,desc!$D22)))</f>
        <v>Dont TV numérique DVB</v>
      </c>
      <c r="B12" s="45" t="s">
        <v>102</v>
      </c>
      <c r="C12" s="45" t="s">
        <v>102</v>
      </c>
      <c r="D12" s="45" t="s">
        <v>102</v>
      </c>
      <c r="E12" s="30">
        <v>196</v>
      </c>
      <c r="F12" s="30">
        <v>976</v>
      </c>
      <c r="G12" s="30">
        <v>1723</v>
      </c>
      <c r="H12" s="30">
        <v>4282</v>
      </c>
      <c r="I12" s="30">
        <v>8269</v>
      </c>
      <c r="J12" s="30">
        <v>18597</v>
      </c>
      <c r="K12" s="30">
        <v>23757</v>
      </c>
      <c r="L12" s="30">
        <v>34168</v>
      </c>
      <c r="M12" s="64">
        <v>34812</v>
      </c>
      <c r="N12" s="55"/>
      <c r="O12" s="59">
        <f t="shared" si="0"/>
        <v>1.8848044954343245E-2</v>
      </c>
    </row>
    <row r="13" spans="1:63" x14ac:dyDescent="0.2">
      <c r="A13" s="34" t="str">
        <f>IF(desc!$B$1=1,desc!$A23,IF(desc!$B$1=2,desc!$B23,IF(desc!$B$1=3,desc!$C23,desc!$D23)))</f>
        <v>Dont TV par réseau IP contrôlé, IPTV</v>
      </c>
      <c r="B13" s="45" t="s">
        <v>102</v>
      </c>
      <c r="C13" s="45" t="s">
        <v>102</v>
      </c>
      <c r="D13" s="45" t="s">
        <v>102</v>
      </c>
      <c r="E13" s="30">
        <v>6121</v>
      </c>
      <c r="F13" s="30">
        <v>12100</v>
      </c>
      <c r="G13" s="30">
        <v>27229</v>
      </c>
      <c r="H13" s="30">
        <v>73252</v>
      </c>
      <c r="I13" s="30">
        <v>149867</v>
      </c>
      <c r="J13" s="30">
        <v>241601</v>
      </c>
      <c r="K13" s="30">
        <v>319838</v>
      </c>
      <c r="L13" s="30">
        <v>413756</v>
      </c>
      <c r="M13" s="64">
        <v>499236</v>
      </c>
      <c r="N13" s="55"/>
      <c r="O13" s="59">
        <f t="shared" si="0"/>
        <v>0.20659519136882606</v>
      </c>
    </row>
    <row r="14" spans="1:63" ht="25.5" x14ac:dyDescent="0.2">
      <c r="A14" s="32" t="str">
        <f>IF(desc!$B$1=1,desc!$A27,IF(desc!$B$1=2,desc!$B27,IF(desc!$B$1=3,desc!$C27,desc!$D27)))</f>
        <v>Sur raccordement virtuel (c’est-à-dire quand le raccordement physique n’est pas inclus dans votre offre de services)</v>
      </c>
      <c r="B14" s="40"/>
      <c r="C14" s="40"/>
      <c r="D14" s="40"/>
      <c r="E14" s="40"/>
      <c r="F14" s="40"/>
      <c r="G14" s="40"/>
      <c r="H14" s="40"/>
      <c r="I14" s="40"/>
      <c r="J14" s="40"/>
      <c r="K14" s="40"/>
      <c r="L14" s="40"/>
      <c r="M14" s="63"/>
      <c r="O14" s="48"/>
    </row>
    <row r="15" spans="1:63" x14ac:dyDescent="0.2">
      <c r="A15" s="33" t="str">
        <f>IF(desc!$B$1=1,desc!$A28,IF(desc!$B$1=2,desc!$B28,IF(desc!$B$1=3,desc!$C28,desc!$D28)))</f>
        <v>Nombre total de clients (au 31.12)</v>
      </c>
      <c r="B15" s="45" t="s">
        <v>102</v>
      </c>
      <c r="C15" s="45" t="s">
        <v>102</v>
      </c>
      <c r="D15" s="45" t="s">
        <v>102</v>
      </c>
      <c r="E15" s="43">
        <v>2418368</v>
      </c>
      <c r="F15" s="43">
        <v>3651127</v>
      </c>
      <c r="G15" s="43">
        <v>4747025</v>
      </c>
      <c r="H15" s="43">
        <v>5884625</v>
      </c>
      <c r="I15" s="43">
        <v>1048937</v>
      </c>
      <c r="J15" s="43">
        <v>395295</v>
      </c>
      <c r="K15" s="43">
        <v>402272</v>
      </c>
      <c r="L15" s="43">
        <v>328158</v>
      </c>
      <c r="M15" s="60">
        <v>327113</v>
      </c>
      <c r="N15" s="51"/>
      <c r="O15" s="48">
        <f t="shared" si="0"/>
        <v>-3.1844416409168752E-3</v>
      </c>
    </row>
    <row r="16" spans="1:63" x14ac:dyDescent="0.2">
      <c r="A16" s="34" t="str">
        <f>IF(desc!$B$1=1,desc!$A29,IF(desc!$B$1=2,desc!$B29,IF(desc!$B$1=3,desc!$C29,desc!$D29)))</f>
        <v>Dont TV par réseau IP contrôlé, IPTV</v>
      </c>
      <c r="B16" s="45" t="s">
        <v>102</v>
      </c>
      <c r="C16" s="45" t="s">
        <v>102</v>
      </c>
      <c r="D16" s="45" t="s">
        <v>102</v>
      </c>
      <c r="E16" s="30">
        <v>0</v>
      </c>
      <c r="F16" s="30">
        <v>1</v>
      </c>
      <c r="G16" s="30">
        <v>222</v>
      </c>
      <c r="H16" s="30">
        <v>235143</v>
      </c>
      <c r="I16" s="30">
        <v>201423</v>
      </c>
      <c r="J16" s="30">
        <v>2925</v>
      </c>
      <c r="K16" s="30">
        <v>1433</v>
      </c>
      <c r="L16" s="30">
        <v>31354</v>
      </c>
      <c r="M16" s="64">
        <v>29902</v>
      </c>
      <c r="N16" s="55"/>
      <c r="O16" s="59">
        <f t="shared" si="0"/>
        <v>-4.6309880716973909E-2</v>
      </c>
    </row>
    <row r="17" spans="1:15" x14ac:dyDescent="0.2">
      <c r="A17" s="34" t="str">
        <f>IF(desc!$B$1=1,desc!$A30,IF(desc!$B$1=2,desc!$B30,IF(desc!$B$1=3,desc!$C30,desc!$D30)))</f>
        <v>Dont TV par réseau IP non-contrôlé, Internet f)</v>
      </c>
      <c r="B17" s="30">
        <v>1</v>
      </c>
      <c r="C17" s="30">
        <v>929227</v>
      </c>
      <c r="D17" s="30">
        <v>1616158</v>
      </c>
      <c r="E17" s="30">
        <v>2393218</v>
      </c>
      <c r="F17" s="30">
        <v>3651126</v>
      </c>
      <c r="G17" s="30">
        <v>4746803</v>
      </c>
      <c r="H17" s="30">
        <v>5649482</v>
      </c>
      <c r="I17" s="30">
        <v>847514</v>
      </c>
      <c r="J17" s="30">
        <v>392354</v>
      </c>
      <c r="K17" s="30">
        <v>400514</v>
      </c>
      <c r="L17" s="30">
        <v>283846</v>
      </c>
      <c r="M17" s="64">
        <v>283699</v>
      </c>
      <c r="N17" s="55"/>
      <c r="O17" s="59">
        <f t="shared" si="0"/>
        <v>-5.1788645955905667E-4</v>
      </c>
    </row>
    <row r="18" spans="1:15" x14ac:dyDescent="0.2">
      <c r="A18" s="32" t="str">
        <f>IF(desc!$B$1=1,desc!$A31,IF(desc!$B$1=2,desc!$B31,IF(desc!$B$1=3,desc!$C31,desc!$D31)))</f>
        <v>Sur d’autres raccordements</v>
      </c>
      <c r="B18" s="40"/>
      <c r="C18" s="40"/>
      <c r="D18" s="40"/>
      <c r="E18" s="40"/>
      <c r="F18" s="40"/>
      <c r="G18" s="40"/>
      <c r="H18" s="40"/>
      <c r="I18" s="40"/>
      <c r="J18" s="40"/>
      <c r="K18" s="40"/>
      <c r="L18" s="40"/>
      <c r="M18" s="63"/>
      <c r="O18" s="48"/>
    </row>
    <row r="19" spans="1:15" ht="25.5" x14ac:dyDescent="0.2">
      <c r="A19" s="46" t="str">
        <f>IF(desc!$B$1=1,desc!$A32,IF(desc!$B$1=2,desc!$B32,IF(desc!$B$1=3,desc!$C32,desc!$D32)))</f>
        <v>Nombre de clients au service TV fourni sur d’autres raccordements (au 31.12).  Par exemple : DVB-T, WLAN, WIMAX, PLC, autres</v>
      </c>
      <c r="B19" s="66" t="s">
        <v>102</v>
      </c>
      <c r="C19" s="66" t="s">
        <v>102</v>
      </c>
      <c r="D19" s="66" t="s">
        <v>102</v>
      </c>
      <c r="E19" s="47">
        <v>800</v>
      </c>
      <c r="F19" s="47">
        <v>1451</v>
      </c>
      <c r="G19" s="47">
        <v>20</v>
      </c>
      <c r="H19" s="47">
        <v>3820</v>
      </c>
      <c r="I19" s="47">
        <v>0</v>
      </c>
      <c r="J19" s="47">
        <v>0</v>
      </c>
      <c r="K19" s="47">
        <v>41</v>
      </c>
      <c r="L19" s="47">
        <v>6</v>
      </c>
      <c r="M19" s="65">
        <v>9523</v>
      </c>
      <c r="N19" s="54"/>
      <c r="O19" s="67">
        <f t="shared" si="0"/>
        <v>1586.1666666666667</v>
      </c>
    </row>
    <row r="20" spans="1:15" ht="13.15" customHeight="1" x14ac:dyDescent="0.2">
      <c r="A20" s="27" t="str">
        <f>IF(desc!$B$1=1,desc!$A36,IF(desc!$B$1=2,desc!$B36,IF(desc!$B$1=3,desc!$C36,desc!$D36)))</f>
        <v>Notes:</v>
      </c>
    </row>
    <row r="21" spans="1:15" ht="13.15" customHeight="1" x14ac:dyDescent="0.2">
      <c r="A21" s="27" t="str">
        <f>IF(desc!$B$1=1,desc!$A37,IF(desc!$B$1=2,desc!$B37,IF(desc!$B$1=3,desc!$C37,desc!$D37)))</f>
        <v>a) Cette information n'était pas collectée en 2007.</v>
      </c>
    </row>
    <row r="22" spans="1:15" ht="22.5" x14ac:dyDescent="0.2">
      <c r="A22" s="27" t="str">
        <f>IF(desc!$B$1=1,desc!$A38,IF(desc!$B$1=2,desc!$B38,IF(desc!$B$1=3,desc!$C38,desc!$D38)))</f>
        <v>b) Définition avant 2010: Télévision en temps réel / Nombre de clients (au 31.12) / Diffusion par Câble.</v>
      </c>
    </row>
    <row r="23" spans="1:15" ht="13.15" customHeight="1" x14ac:dyDescent="0.2">
      <c r="A23" s="27" t="str">
        <f>IF(desc!$B$1=1,desc!$A39,IF(desc!$B$1=2,desc!$B39,IF(desc!$B$1=3,desc!$C39,desc!$D39)))</f>
        <v>c) Cette information est collectée depuis 2010.</v>
      </c>
    </row>
    <row r="24" spans="1:15" ht="24" customHeight="1" x14ac:dyDescent="0.2">
      <c r="A24" s="27" t="str">
        <f>IF(desc!$B$1=1,desc!$A40,IF(desc!$B$1=2,desc!$B40,IF(desc!$B$1=3,desc!$C40,desc!$D40)))</f>
        <v>d) Définition avant 2010: Télévision, Vidéo "à la demande" / Nombre d'abonnements (au 31.12) / Diffusion par réseau IP entièrement contrôlé (Cuivre).</v>
      </c>
    </row>
    <row r="25" spans="1:15" ht="19.149999999999999" customHeight="1" x14ac:dyDescent="0.2">
      <c r="A25" s="27" t="str">
        <f>IF(desc!$B$1=1,desc!$A41,IF(desc!$B$1=2,desc!$B41,IF(desc!$B$1=3,desc!$C41,desc!$D41)))</f>
        <v>e) Définition avant 2010: Télévision en temps réel / Diffusion par réseau IP entièrement contrôlé.</v>
      </c>
    </row>
    <row r="26" spans="1:15" ht="13.15" customHeight="1" x14ac:dyDescent="0.2">
      <c r="A26" s="27" t="str">
        <f>IF(desc!$B$1=1,desc!$A42,IF(desc!$B$1=2,desc!$B42,IF(desc!$B$1=3,desc!$C42,desc!$D42)))</f>
        <v xml:space="preserve">f) Définition avant 2010: Télévision en temps réel / Diffusion numérique par DSL. </v>
      </c>
    </row>
    <row r="27" spans="1:15" ht="69.75" customHeight="1" x14ac:dyDescent="0.2">
      <c r="A27" s="68" t="str">
        <f>IF(desc!$B$1=1,desc!$A43,IF(desc!$B$1=2,desc!$B43,IF(desc!$B$1=3,desc!$C43,desc!$D43)))</f>
        <v>g) La forte diminution des clients pour la diffusion par câble en 2009 est essentiellement dues a l’exemption de l'obligation d'annoncer des fournisseurs qui ne transmettent que des programmes de radio et de télévision sur des lignes et qui ont moins de 5000 clients (modification de l'art. 3, al. 1, OST). Cela représente environ 300’000 clients qui étaient collecté en 2008 et qui ne le sont plus en 2009.</v>
      </c>
    </row>
  </sheetData>
  <sheetProtection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D44"/>
  <sheetViews>
    <sheetView workbookViewId="0">
      <selection activeCell="D12" sqref="D12"/>
    </sheetView>
  </sheetViews>
  <sheetFormatPr baseColWidth="10" defaultRowHeight="12.75" x14ac:dyDescent="0.2"/>
  <cols>
    <col min="1" max="1" width="36.7109375" customWidth="1"/>
  </cols>
  <sheetData>
    <row r="1" spans="1:4" x14ac:dyDescent="0.2">
      <c r="A1" s="1" t="s">
        <v>4</v>
      </c>
      <c r="B1" s="1">
        <v>2</v>
      </c>
      <c r="C1" s="1">
        <v>1</v>
      </c>
      <c r="D1" s="1" t="s">
        <v>5</v>
      </c>
    </row>
    <row r="2" spans="1:4" x14ac:dyDescent="0.2">
      <c r="A2" s="1"/>
      <c r="B2" s="1"/>
      <c r="C2" s="1">
        <v>2</v>
      </c>
      <c r="D2" s="1" t="s">
        <v>6</v>
      </c>
    </row>
    <row r="3" spans="1:4" x14ac:dyDescent="0.2">
      <c r="A3" s="1"/>
      <c r="B3" s="1"/>
      <c r="C3" s="1">
        <v>3</v>
      </c>
      <c r="D3" s="1" t="s">
        <v>7</v>
      </c>
    </row>
    <row r="4" spans="1:4" x14ac:dyDescent="0.2">
      <c r="A4" s="1"/>
      <c r="B4" s="1"/>
      <c r="C4" s="1">
        <v>4</v>
      </c>
      <c r="D4" s="1" t="s">
        <v>8</v>
      </c>
    </row>
    <row r="5" spans="1:4" x14ac:dyDescent="0.2">
      <c r="A5" s="1" t="s">
        <v>9</v>
      </c>
      <c r="B5" s="1" t="s">
        <v>10</v>
      </c>
      <c r="C5" s="1" t="s">
        <v>11</v>
      </c>
      <c r="D5" s="1" t="s">
        <v>12</v>
      </c>
    </row>
    <row r="6" spans="1:4" x14ac:dyDescent="0.2">
      <c r="A6" t="s">
        <v>35</v>
      </c>
      <c r="B6" t="s">
        <v>13</v>
      </c>
      <c r="C6" t="s">
        <v>54</v>
      </c>
      <c r="D6" s="1" t="s">
        <v>72</v>
      </c>
    </row>
    <row r="7" spans="1:4" x14ac:dyDescent="0.2">
      <c r="A7" s="1" t="s">
        <v>92</v>
      </c>
      <c r="B7" s="1" t="s">
        <v>34</v>
      </c>
      <c r="C7" s="1" t="s">
        <v>93</v>
      </c>
      <c r="D7" s="1" t="s">
        <v>94</v>
      </c>
    </row>
    <row r="8" spans="1:4" x14ac:dyDescent="0.2">
      <c r="A8" s="1" t="s">
        <v>35</v>
      </c>
      <c r="B8" t="s">
        <v>13</v>
      </c>
      <c r="C8" s="1" t="s">
        <v>54</v>
      </c>
      <c r="D8" s="1" t="s">
        <v>72</v>
      </c>
    </row>
    <row r="9" spans="1:4" x14ac:dyDescent="0.2">
      <c r="A9" s="1" t="s">
        <v>53</v>
      </c>
      <c r="B9" t="s">
        <v>14</v>
      </c>
      <c r="C9" s="1" t="s">
        <v>57</v>
      </c>
      <c r="D9" s="1" t="s">
        <v>75</v>
      </c>
    </row>
    <row r="10" spans="1:4" x14ac:dyDescent="0.2">
      <c r="A10" s="2" t="s">
        <v>37</v>
      </c>
      <c r="B10" s="2" t="s">
        <v>15</v>
      </c>
      <c r="C10" s="2" t="s">
        <v>55</v>
      </c>
      <c r="D10" s="2" t="s">
        <v>73</v>
      </c>
    </row>
    <row r="11" spans="1:4" x14ac:dyDescent="0.2">
      <c r="A11" t="s">
        <v>36</v>
      </c>
      <c r="B11" s="2" t="s">
        <v>16</v>
      </c>
      <c r="C11" s="2" t="s">
        <v>56</v>
      </c>
      <c r="D11" s="2" t="s">
        <v>74</v>
      </c>
    </row>
    <row r="12" spans="1:4" x14ac:dyDescent="0.2">
      <c r="A12" s="2" t="s">
        <v>38</v>
      </c>
      <c r="B12" s="2" t="s">
        <v>17</v>
      </c>
      <c r="C12" s="2" t="s">
        <v>117</v>
      </c>
      <c r="D12" s="2" t="s">
        <v>76</v>
      </c>
    </row>
    <row r="13" spans="1:4" x14ac:dyDescent="0.2">
      <c r="A13" s="2" t="s">
        <v>39</v>
      </c>
      <c r="B13" s="2" t="s">
        <v>18</v>
      </c>
      <c r="C13" s="2" t="s">
        <v>58</v>
      </c>
      <c r="D13" s="2" t="s">
        <v>77</v>
      </c>
    </row>
    <row r="14" spans="1:4" x14ac:dyDescent="0.2">
      <c r="A14" s="2" t="s">
        <v>40</v>
      </c>
      <c r="B14" s="2" t="s">
        <v>19</v>
      </c>
      <c r="C14" s="2" t="s">
        <v>118</v>
      </c>
      <c r="D14" s="2" t="s">
        <v>78</v>
      </c>
    </row>
    <row r="15" spans="1:4" x14ac:dyDescent="0.2">
      <c r="A15" s="2" t="s">
        <v>41</v>
      </c>
      <c r="B15" s="2" t="s">
        <v>20</v>
      </c>
      <c r="C15" s="2" t="s">
        <v>59</v>
      </c>
      <c r="D15" s="2" t="s">
        <v>79</v>
      </c>
    </row>
    <row r="16" spans="1:4" x14ac:dyDescent="0.2">
      <c r="A16" s="2" t="s">
        <v>42</v>
      </c>
      <c r="B16" s="2" t="s">
        <v>21</v>
      </c>
      <c r="C16" s="2" t="s">
        <v>60</v>
      </c>
      <c r="D16" s="2" t="s">
        <v>80</v>
      </c>
    </row>
    <row r="17" spans="1:4" x14ac:dyDescent="0.2">
      <c r="A17" s="2" t="s">
        <v>104</v>
      </c>
      <c r="B17" s="2" t="s">
        <v>136</v>
      </c>
      <c r="C17" s="2" t="s">
        <v>137</v>
      </c>
      <c r="D17" s="2" t="s">
        <v>138</v>
      </c>
    </row>
    <row r="18" spans="1:4" x14ac:dyDescent="0.2">
      <c r="A18" s="2" t="s">
        <v>105</v>
      </c>
      <c r="B18" s="2" t="s">
        <v>119</v>
      </c>
      <c r="C18" s="2" t="s">
        <v>120</v>
      </c>
      <c r="D18" s="2" t="s">
        <v>121</v>
      </c>
    </row>
    <row r="19" spans="1:4" x14ac:dyDescent="0.2">
      <c r="A19" s="2" t="s">
        <v>43</v>
      </c>
      <c r="B19" s="2" t="s">
        <v>22</v>
      </c>
      <c r="C19" s="2" t="s">
        <v>61</v>
      </c>
      <c r="D19" s="2" t="s">
        <v>81</v>
      </c>
    </row>
    <row r="20" spans="1:4" x14ac:dyDescent="0.2">
      <c r="A20" s="2" t="s">
        <v>38</v>
      </c>
      <c r="B20" s="2" t="s">
        <v>23</v>
      </c>
      <c r="C20" s="2" t="s">
        <v>122</v>
      </c>
      <c r="D20" s="2" t="s">
        <v>82</v>
      </c>
    </row>
    <row r="21" spans="1:4" x14ac:dyDescent="0.2">
      <c r="A21" s="2" t="s">
        <v>44</v>
      </c>
      <c r="B21" s="2" t="s">
        <v>24</v>
      </c>
      <c r="C21" s="2" t="s">
        <v>62</v>
      </c>
      <c r="D21" s="2" t="s">
        <v>83</v>
      </c>
    </row>
    <row r="22" spans="1:4" x14ac:dyDescent="0.2">
      <c r="A22" s="2" t="s">
        <v>45</v>
      </c>
      <c r="B22" s="2" t="s">
        <v>25</v>
      </c>
      <c r="C22" s="2" t="s">
        <v>63</v>
      </c>
      <c r="D22" s="2" t="s">
        <v>84</v>
      </c>
    </row>
    <row r="23" spans="1:4" x14ac:dyDescent="0.2">
      <c r="A23" s="2" t="s">
        <v>46</v>
      </c>
      <c r="B23" s="2" t="s">
        <v>26</v>
      </c>
      <c r="C23" s="2" t="s">
        <v>64</v>
      </c>
      <c r="D23" s="2" t="s">
        <v>85</v>
      </c>
    </row>
    <row r="24" spans="1:4" x14ac:dyDescent="0.2">
      <c r="A24" s="2" t="s">
        <v>47</v>
      </c>
      <c r="B24" s="2" t="s">
        <v>27</v>
      </c>
      <c r="C24" s="2" t="s">
        <v>65</v>
      </c>
      <c r="D24" s="2" t="s">
        <v>86</v>
      </c>
    </row>
    <row r="25" spans="1:4" x14ac:dyDescent="0.2">
      <c r="A25" s="2" t="s">
        <v>38</v>
      </c>
      <c r="B25" s="2" t="s">
        <v>23</v>
      </c>
      <c r="C25" s="2" t="s">
        <v>122</v>
      </c>
      <c r="D25" s="2" t="s">
        <v>82</v>
      </c>
    </row>
    <row r="26" spans="1:4" x14ac:dyDescent="0.2">
      <c r="A26" s="2" t="s">
        <v>48</v>
      </c>
      <c r="B26" s="2" t="s">
        <v>28</v>
      </c>
      <c r="C26" s="2" t="s">
        <v>66</v>
      </c>
      <c r="D26" s="2" t="s">
        <v>87</v>
      </c>
    </row>
    <row r="27" spans="1:4" x14ac:dyDescent="0.2">
      <c r="A27" s="2" t="s">
        <v>123</v>
      </c>
      <c r="B27" s="2" t="s">
        <v>29</v>
      </c>
      <c r="C27" s="2" t="s">
        <v>67</v>
      </c>
      <c r="D27" s="2" t="s">
        <v>88</v>
      </c>
    </row>
    <row r="28" spans="1:4" x14ac:dyDescent="0.2">
      <c r="A28" s="2" t="s">
        <v>38</v>
      </c>
      <c r="B28" s="2" t="s">
        <v>23</v>
      </c>
      <c r="C28" s="2" t="s">
        <v>122</v>
      </c>
      <c r="D28" s="2" t="s">
        <v>82</v>
      </c>
    </row>
    <row r="29" spans="1:4" x14ac:dyDescent="0.2">
      <c r="A29" s="2" t="s">
        <v>46</v>
      </c>
      <c r="B29" s="2" t="s">
        <v>26</v>
      </c>
      <c r="C29" s="2" t="s">
        <v>64</v>
      </c>
      <c r="D29" s="2" t="s">
        <v>85</v>
      </c>
    </row>
    <row r="30" spans="1:4" x14ac:dyDescent="0.2">
      <c r="A30" s="2" t="s">
        <v>107</v>
      </c>
      <c r="B30" s="2" t="s">
        <v>108</v>
      </c>
      <c r="C30" s="2" t="s">
        <v>109</v>
      </c>
      <c r="D30" s="2" t="s">
        <v>110</v>
      </c>
    </row>
    <row r="31" spans="1:4" x14ac:dyDescent="0.2">
      <c r="A31" s="2" t="s">
        <v>49</v>
      </c>
      <c r="B31" s="2" t="s">
        <v>30</v>
      </c>
      <c r="C31" s="2" t="s">
        <v>68</v>
      </c>
      <c r="D31" s="2" t="s">
        <v>89</v>
      </c>
    </row>
    <row r="32" spans="1:4" x14ac:dyDescent="0.2">
      <c r="A32" s="2" t="s">
        <v>50</v>
      </c>
      <c r="B32" s="2" t="s">
        <v>139</v>
      </c>
      <c r="C32" s="2" t="s">
        <v>124</v>
      </c>
      <c r="D32" s="2" t="s">
        <v>140</v>
      </c>
    </row>
    <row r="33" spans="1:4" x14ac:dyDescent="0.2">
      <c r="A33" s="2" t="s">
        <v>51</v>
      </c>
      <c r="B33" s="2" t="s">
        <v>31</v>
      </c>
      <c r="C33" s="2" t="s">
        <v>69</v>
      </c>
      <c r="D33" s="2" t="s">
        <v>90</v>
      </c>
    </row>
    <row r="34" spans="1:4" x14ac:dyDescent="0.2">
      <c r="A34" s="2" t="s">
        <v>127</v>
      </c>
      <c r="B34" s="2" t="s">
        <v>141</v>
      </c>
      <c r="C34" s="2" t="s">
        <v>125</v>
      </c>
      <c r="D34" s="2" t="s">
        <v>126</v>
      </c>
    </row>
    <row r="35" spans="1:4" x14ac:dyDescent="0.2">
      <c r="A35" s="2" t="s">
        <v>128</v>
      </c>
      <c r="B35" s="2" t="s">
        <v>129</v>
      </c>
      <c r="C35" s="2" t="s">
        <v>142</v>
      </c>
      <c r="D35" s="2" t="s">
        <v>130</v>
      </c>
    </row>
    <row r="36" spans="1:4" x14ac:dyDescent="0.2">
      <c r="A36" s="2" t="s">
        <v>97</v>
      </c>
      <c r="B36" s="2" t="s">
        <v>98</v>
      </c>
      <c r="C36" s="2" t="s">
        <v>70</v>
      </c>
      <c r="D36" s="2" t="s">
        <v>98</v>
      </c>
    </row>
    <row r="37" spans="1:4" x14ac:dyDescent="0.2">
      <c r="A37" s="2" t="s">
        <v>52</v>
      </c>
      <c r="B37" s="2" t="s">
        <v>32</v>
      </c>
      <c r="C37" s="2" t="s">
        <v>71</v>
      </c>
      <c r="D37" s="2" t="s">
        <v>91</v>
      </c>
    </row>
    <row r="38" spans="1:4" x14ac:dyDescent="0.2">
      <c r="A38" s="2" t="s">
        <v>143</v>
      </c>
      <c r="B38" s="2" t="s">
        <v>144</v>
      </c>
      <c r="C38" s="2" t="s">
        <v>145</v>
      </c>
      <c r="D38" s="2" t="s">
        <v>131</v>
      </c>
    </row>
    <row r="39" spans="1:4" x14ac:dyDescent="0.2">
      <c r="A39" s="2" t="s">
        <v>99</v>
      </c>
      <c r="B39" s="2" t="s">
        <v>132</v>
      </c>
      <c r="C39" s="2" t="s">
        <v>100</v>
      </c>
      <c r="D39" s="2" t="s">
        <v>101</v>
      </c>
    </row>
    <row r="40" spans="1:4" x14ac:dyDescent="0.2">
      <c r="A40" s="2" t="s">
        <v>146</v>
      </c>
      <c r="B40" s="2" t="s">
        <v>147</v>
      </c>
      <c r="C40" s="2" t="s">
        <v>148</v>
      </c>
      <c r="D40" s="2" t="s">
        <v>103</v>
      </c>
    </row>
    <row r="41" spans="1:4" x14ac:dyDescent="0.2">
      <c r="A41" s="2" t="s">
        <v>149</v>
      </c>
      <c r="B41" s="2" t="s">
        <v>150</v>
      </c>
      <c r="C41" s="2" t="s">
        <v>151</v>
      </c>
      <c r="D41" s="2" t="s">
        <v>106</v>
      </c>
    </row>
    <row r="42" spans="1:4" x14ac:dyDescent="0.2">
      <c r="A42" s="2" t="s">
        <v>135</v>
      </c>
      <c r="B42" s="2" t="s">
        <v>134</v>
      </c>
      <c r="C42" s="2" t="s">
        <v>133</v>
      </c>
      <c r="D42" s="2" t="s">
        <v>111</v>
      </c>
    </row>
    <row r="43" spans="1:4" x14ac:dyDescent="0.2">
      <c r="A43" s="2" t="s">
        <v>112</v>
      </c>
      <c r="B43" s="2" t="s">
        <v>113</v>
      </c>
      <c r="C43" s="2" t="s">
        <v>114</v>
      </c>
      <c r="D43" s="2" t="s">
        <v>115</v>
      </c>
    </row>
    <row r="44" spans="1:4" x14ac:dyDescent="0.2">
      <c r="A44" s="2" t="s">
        <v>95</v>
      </c>
      <c r="B44" t="s">
        <v>96</v>
      </c>
      <c r="C44" t="s">
        <v>96</v>
      </c>
      <c r="D44" t="s">
        <v>96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Intro</vt:lpstr>
      <vt:lpstr>text_SF9</vt:lpstr>
      <vt:lpstr>Tab_SF9</vt:lpstr>
      <vt:lpstr>desc</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Spiess Sarah BAKOM</dc:creator>
  <cp:lastModifiedBy>Gürel Evrim BAKOM</cp:lastModifiedBy>
  <dcterms:created xsi:type="dcterms:W3CDTF">2016-10-25T06:43:27Z</dcterms:created>
  <dcterms:modified xsi:type="dcterms:W3CDTF">2020-03-02T10:09:46Z</dcterms:modified>
</cp:coreProperties>
</file>