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2.xml" ContentType="application/vnd.openxmlformats-officedocument.themeOverride+xml"/>
  <Override PartName="/xl/drawings/drawing4.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3.xml" ContentType="application/vnd.openxmlformats-officedocument.themeOverride+xml"/>
  <Override PartName="/xl/drawings/drawing5.xml" ContentType="application/vnd.openxmlformats-officedocument.drawingml.chartshapes+xml"/>
  <Override PartName="/xl/drawings/drawing6.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theme/themeOverride4.xml" ContentType="application/vnd.openxmlformats-officedocument.themeOverride+xml"/>
  <Override PartName="/xl/drawings/drawing7.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theme/themeOverride5.xml" ContentType="application/vnd.openxmlformats-officedocument.themeOverride+xml"/>
  <Override PartName="/xl/drawings/drawing8.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theme/themeOverride6.xml" ContentType="application/vnd.openxmlformats-officedocument.themeOverride+xml"/>
  <Override PartName="/xl/drawings/drawing9.xml" ContentType="application/vnd.openxmlformats-officedocument.drawingml.chartshapes+xml"/>
  <Override PartName="/xl/drawings/drawing10.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theme/themeOverride7.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O:\M\FS\Statistik\Telecomstatistics\Daten\def17\part de marché\"/>
    </mc:Choice>
  </mc:AlternateContent>
  <bookViews>
    <workbookView xWindow="0" yWindow="0" windowWidth="23040" windowHeight="10695"/>
  </bookViews>
  <sheets>
    <sheet name="Intro" sheetId="1" r:id="rId1"/>
    <sheet name="GraphSF1PM" sheetId="14" r:id="rId2"/>
    <sheet name="SF1PM" sheetId="2" r:id="rId3"/>
    <sheet name="SF1PM masqué" sheetId="12" state="veryHidden" r:id="rId4"/>
    <sheet name="SF3PM" sheetId="5" r:id="rId5"/>
    <sheet name="SF3PM masqué" sheetId="13" state="veryHidden" r:id="rId6"/>
    <sheet name="SF3PM " sheetId="15" state="veryHidden" r:id="rId7"/>
    <sheet name="SM1PM_tot" sheetId="7" r:id="rId8"/>
    <sheet name="SM1PM_prep_masqué" sheetId="16" state="veryHidden" r:id="rId9"/>
    <sheet name="SM1PM_prep" sheetId="9" r:id="rId10"/>
    <sheet name="SM1PM_post" sheetId="10" r:id="rId11"/>
    <sheet name="SF8PM" sheetId="11" r:id="rId12"/>
    <sheet name="desc" sheetId="8" state="veryHidden" r:id="rId13"/>
  </sheets>
  <externalReferences>
    <externalReference r:id="rId14"/>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8" i="16" l="1"/>
  <c r="L6" i="16"/>
  <c r="L7" i="16"/>
  <c r="L5" i="16"/>
  <c r="A2" i="16"/>
  <c r="A1" i="16"/>
  <c r="A14" i="15" l="1"/>
  <c r="A12" i="15"/>
  <c r="A11" i="15"/>
  <c r="A10" i="15"/>
  <c r="A9" i="15"/>
  <c r="A8" i="15"/>
  <c r="A7" i="15"/>
  <c r="A6" i="15"/>
  <c r="A5" i="15"/>
  <c r="A4" i="15"/>
  <c r="A2" i="15"/>
  <c r="A1" i="15"/>
  <c r="K4" i="12" l="1"/>
  <c r="L4" i="12"/>
  <c r="L5" i="12"/>
  <c r="L8" i="12" s="1"/>
  <c r="L6" i="12"/>
  <c r="L7" i="12"/>
  <c r="K13" i="13" l="1"/>
  <c r="K12" i="13"/>
  <c r="K11" i="13"/>
  <c r="K10" i="13"/>
  <c r="K9" i="13"/>
  <c r="K7" i="13"/>
  <c r="K6" i="13"/>
  <c r="K8" i="13" s="1"/>
  <c r="K5" i="13"/>
  <c r="K4" i="13"/>
  <c r="J4" i="13" l="1"/>
  <c r="J5" i="13"/>
  <c r="J8" i="13" s="1"/>
  <c r="J6" i="13"/>
  <c r="J7" i="13"/>
  <c r="J9" i="13"/>
  <c r="J10" i="13"/>
  <c r="J11" i="13"/>
  <c r="J12" i="13"/>
  <c r="J13" i="13"/>
  <c r="K7" i="12" l="1"/>
  <c r="J7" i="12"/>
  <c r="K5" i="12"/>
  <c r="K6" i="12"/>
  <c r="J6" i="12"/>
  <c r="J5" i="12"/>
  <c r="J4" i="12"/>
  <c r="B8" i="12"/>
  <c r="A12" i="2"/>
  <c r="A10" i="2"/>
  <c r="A13" i="2"/>
  <c r="A11" i="2"/>
  <c r="A9" i="2"/>
  <c r="A8" i="2"/>
  <c r="A7" i="2"/>
  <c r="A6" i="2"/>
  <c r="A5" i="2"/>
  <c r="A4" i="2"/>
  <c r="A2" i="2"/>
  <c r="A13" i="13"/>
  <c r="A8" i="13"/>
  <c r="K8" i="12" l="1"/>
  <c r="E83" i="8"/>
  <c r="E84" i="8"/>
  <c r="E85" i="8"/>
  <c r="E86" i="8"/>
  <c r="E82" i="8"/>
  <c r="A5" i="7"/>
  <c r="E113" i="8" l="1"/>
  <c r="E114" i="8"/>
  <c r="E115" i="8"/>
  <c r="E116" i="8"/>
  <c r="E117" i="8"/>
  <c r="E118" i="8"/>
  <c r="E112" i="8"/>
  <c r="E106" i="8"/>
  <c r="E107" i="8"/>
  <c r="E108" i="8"/>
  <c r="E110" i="8"/>
  <c r="E105" i="8"/>
  <c r="E101" i="8"/>
  <c r="E102" i="8"/>
  <c r="E103" i="8"/>
  <c r="E100" i="8"/>
  <c r="C8" i="13"/>
  <c r="D8" i="13"/>
  <c r="E8" i="13"/>
  <c r="F8" i="13"/>
  <c r="G8" i="13"/>
  <c r="H8" i="13"/>
  <c r="I8" i="13"/>
  <c r="B8" i="13"/>
  <c r="A15" i="13"/>
  <c r="A12" i="13"/>
  <c r="A11" i="13"/>
  <c r="A10" i="13"/>
  <c r="A9" i="13"/>
  <c r="A4" i="13"/>
  <c r="A2" i="13"/>
  <c r="A1" i="13"/>
  <c r="E91" i="8" l="1"/>
  <c r="C8" i="12"/>
  <c r="D8" i="12"/>
  <c r="E8" i="12"/>
  <c r="F8" i="12"/>
  <c r="G8" i="12"/>
  <c r="H8" i="12"/>
  <c r="I8" i="12"/>
  <c r="J8" i="12"/>
  <c r="A15" i="12"/>
  <c r="A13" i="12"/>
  <c r="A11" i="12"/>
  <c r="A10" i="12"/>
  <c r="A7" i="12"/>
  <c r="A6" i="12"/>
  <c r="A5" i="12"/>
  <c r="A4" i="12"/>
  <c r="A2" i="12"/>
  <c r="A1" i="12"/>
  <c r="E97" i="8" l="1"/>
  <c r="E98" i="8"/>
  <c r="E89" i="8"/>
  <c r="E90" i="8"/>
  <c r="E92" i="8"/>
  <c r="E93" i="8"/>
  <c r="E94" i="8"/>
  <c r="E95" i="8"/>
  <c r="E96" i="8"/>
  <c r="E88" i="8"/>
  <c r="A5" i="11"/>
  <c r="A13" i="11" l="1"/>
  <c r="A10" i="11"/>
  <c r="A11" i="11"/>
  <c r="A6" i="11"/>
  <c r="A7" i="11"/>
  <c r="A8" i="11"/>
  <c r="A9" i="11"/>
  <c r="A4" i="11"/>
  <c r="A2" i="11"/>
  <c r="A1" i="11"/>
  <c r="A8" i="10" l="1"/>
  <c r="A14" i="5" l="1"/>
  <c r="A6" i="5"/>
  <c r="A7" i="5"/>
  <c r="A8" i="5"/>
  <c r="A9" i="5"/>
  <c r="A10" i="5"/>
  <c r="A11" i="5"/>
  <c r="A12" i="5"/>
  <c r="A5" i="5"/>
  <c r="A4" i="5"/>
  <c r="A2" i="5"/>
  <c r="A20" i="2" l="1"/>
  <c r="A15" i="2"/>
  <c r="A16" i="2"/>
  <c r="A18" i="2"/>
  <c r="A1" i="2"/>
  <c r="D22" i="1" l="1"/>
  <c r="C21" i="1"/>
  <c r="D20" i="1"/>
  <c r="A2" i="7" l="1"/>
  <c r="A1" i="7"/>
  <c r="A4" i="10"/>
  <c r="A2" i="10"/>
  <c r="A6" i="10" l="1"/>
  <c r="A7" i="10"/>
  <c r="A5" i="10"/>
  <c r="A1" i="10"/>
  <c r="A2" i="9"/>
  <c r="A1" i="9"/>
  <c r="A10" i="7"/>
  <c r="A9" i="7" l="1"/>
  <c r="A6" i="7"/>
  <c r="A7" i="7"/>
  <c r="A8" i="7"/>
  <c r="A4" i="7"/>
  <c r="A1" i="5" l="1"/>
  <c r="D19" i="1"/>
  <c r="D18" i="1"/>
  <c r="B12" i="1" l="1"/>
  <c r="C17" i="1" l="1"/>
  <c r="D16" i="1"/>
  <c r="D15" i="1"/>
  <c r="C14" i="1"/>
</calcChain>
</file>

<file path=xl/sharedStrings.xml><?xml version="1.0" encoding="utf-8"?>
<sst xmlns="http://schemas.openxmlformats.org/spreadsheetml/2006/main" count="463" uniqueCount="209">
  <si>
    <t>Language</t>
  </si>
  <si>
    <t>Deutsch</t>
  </si>
  <si>
    <t>Français</t>
  </si>
  <si>
    <t>Italiano</t>
  </si>
  <si>
    <t>English</t>
  </si>
  <si>
    <t>D</t>
  </si>
  <si>
    <t>F</t>
  </si>
  <si>
    <t>I</t>
  </si>
  <si>
    <t>E</t>
  </si>
  <si>
    <t>Wählen Sie bitte Ihre Sprache</t>
  </si>
  <si>
    <t>Choisissez votre langue s.v.p.</t>
  </si>
  <si>
    <t>Selezionare la vostra lingua p.f.</t>
  </si>
  <si>
    <t>Please choose your language</t>
  </si>
  <si>
    <t>2. Parts de marché voix mobile</t>
  </si>
  <si>
    <t>2.1 Parts de marché en termes de nombre de clients (SM1PM_tot)</t>
  </si>
  <si>
    <t>2.2 Parts de marché en termes de nombre de clients actifs sans abonnement (cartes prépayées) (SM1PM_prep)</t>
  </si>
  <si>
    <t>2.3 Parts de marché en termes de nombre de clients avec abonnement (cartes postpayées) (SM1PM_post)</t>
  </si>
  <si>
    <t xml:space="preserve"> </t>
  </si>
  <si>
    <t>Tableau SM1PM_tot :Parts de marché voix mobile</t>
  </si>
  <si>
    <t>Parts de marché en termes de nombre de clients au 31.12.</t>
  </si>
  <si>
    <t>Parts de marché en % au 31.12.</t>
  </si>
  <si>
    <t>Swisscom</t>
  </si>
  <si>
    <t>Sunrise</t>
  </si>
  <si>
    <t>Autres</t>
  </si>
  <si>
    <t xml:space="preserve">Remarque: </t>
  </si>
  <si>
    <t>Dans ce tableau, les sommes ne correspondent pas toujours exactement aux éléments qui les composent. Ces minimes écarts sont dus aux arrondissements.</t>
  </si>
  <si>
    <t>Salt (ex-Orange)</t>
  </si>
  <si>
    <t>Tableau SM1PM_prep :Parts de marché voix mobile</t>
  </si>
  <si>
    <t>Parts de marché en % au 31.12</t>
  </si>
  <si>
    <t>Lycamobile</t>
  </si>
  <si>
    <t>Parts de marché en termes de nombre de clients avec abonnement (cartes postpayées) au 31.12.</t>
  </si>
  <si>
    <t>Tableau SM1PM_post :Parts de marché voix mobile</t>
  </si>
  <si>
    <t>Parts de marché en termes de nombre de clients actifs sans abonnement (cartes prépayées) au 31.12.</t>
  </si>
  <si>
    <t>2.2 Marktanteile nach Anzahl Aktivkunden ohne Abonnement (Prepaid-Karten)  (SM1PM_prep)</t>
  </si>
  <si>
    <t>2.3 Marktanteile nach Anzahl Kunden mit Abonnementen (Postpaid-Karten) (SM1PM_post)</t>
  </si>
  <si>
    <t>Marktanteile nach Anzahl Kundinnen/Kunden am 31.12.</t>
  </si>
  <si>
    <t>Tabelle SM1PM_tot: Marktanteile Mobilfunknetz</t>
  </si>
  <si>
    <t>Marktanteile in % am 31.12.</t>
  </si>
  <si>
    <t>Andere</t>
  </si>
  <si>
    <t>Bemerkung:</t>
  </si>
  <si>
    <t>Aufgrund von Rundungsdifferenzen können die Summen in dieser Tabelle geringfügig vom wirklichen Wert abweichen.</t>
  </si>
  <si>
    <t>Tabelle SM1PM_prep: Marktanteile Mobilfunknetz</t>
  </si>
  <si>
    <t>Tabelle SM1PM_post: Marktanteile Mobilfunknetz</t>
  </si>
  <si>
    <t>Marktanteile nach Anzahl Aktivkunden ohne Abonnement (Prepaid-Karten) am 31.12.</t>
  </si>
  <si>
    <t>Marktanteile nach Anzahl Kunden mit Abonnementen (Postpaid-Karten) am 31.12.</t>
  </si>
  <si>
    <t>2. Marktanteile Mobilfunknetz</t>
  </si>
  <si>
    <t>2. Quote di mercato relative alle reti mobili</t>
  </si>
  <si>
    <t>2.1 Quote di mercato in base al numero di clienti al 31.12. (SM1PM_tot)</t>
  </si>
  <si>
    <t>2.2 Quote di mercato relative al numero di clienti attivi senza abbonamento (carte prepagate) al 31.12. (SM1PM_prep)</t>
  </si>
  <si>
    <t>2.3 Quote di mercato relative al numero di clienti con abbonamento (carte postpaid) al 31.12. (SM1PM_post)</t>
  </si>
  <si>
    <t>Quote di mercato in base al numero di clienti al 31.12.</t>
  </si>
  <si>
    <t>Quota di mercato in % il 31.12.</t>
  </si>
  <si>
    <t>Altri</t>
  </si>
  <si>
    <t>Nota bene:</t>
  </si>
  <si>
    <t>A causa di arrotondamenti, le somme non corrispondono sempre esattamente alla somma degli elementi riportati nella tabella.</t>
  </si>
  <si>
    <t>Tabella SM1PM_tot: Quote di mercato relative alle reti mobili</t>
  </si>
  <si>
    <t>Tabella SM1PM_prep: Quote di mercato relative alle reti mobili</t>
  </si>
  <si>
    <t>Tabella SM1PM_post: Quote di mercato relative alle reti mobili</t>
  </si>
  <si>
    <t>Quote di mercato relative al numero di clienti attivi senza abbonamento (carte prepagate) al 31.12.</t>
  </si>
  <si>
    <t>Quote di mercato relative al numero di clienti con abbonamento (carte postpaid) al 31.12.</t>
  </si>
  <si>
    <t>Quote di mercato in % al 31.12</t>
  </si>
  <si>
    <t>2. Market shares on mobile networks</t>
  </si>
  <si>
    <t>2.1 Market shares in terms of customer numbers on 31.12. (SM1PM_tot)</t>
  </si>
  <si>
    <t>2.2 Market shares in terms of number of active customers without subscription (prepaid cards) as of 31.12. (SM1PM_prep)</t>
  </si>
  <si>
    <t>2.3 Market shares in terms of number of active customers with subscription (prepaid cards) as of 31.12. (SM1PM_post)</t>
  </si>
  <si>
    <t>Notes:</t>
  </si>
  <si>
    <t>Table SM1PM_tot: Market shares on mobile networks</t>
  </si>
  <si>
    <t>Market shares in terms of customer numbers on 31.12.</t>
  </si>
  <si>
    <t>Market shares in % on 31.12.</t>
  </si>
  <si>
    <t>Others</t>
  </si>
  <si>
    <t>In this table the sums do not always correspond exactly with their constituent elements. These small differences are due to rounding up or down</t>
  </si>
  <si>
    <t>Table SM1PM-prep: Market shares on mobile networks</t>
  </si>
  <si>
    <t>Table SM1PM-post: Market shares on mobile networks</t>
  </si>
  <si>
    <t>Market shares in % as of 31.12.</t>
  </si>
  <si>
    <t>Market shares in terms of number of active customers with subscription (prepaid cards) as of 31.12.</t>
  </si>
  <si>
    <t>Market shares in terms of number of active customers without subscription (prepaid cards) as of 31.12.</t>
  </si>
  <si>
    <t>1.2 Parts de marché en termes de durée totale des communications (SF3PM)</t>
  </si>
  <si>
    <t>3.1 Parts de marché selon le nombre d'abonnés à Internet Large Bande (SF8PM)</t>
  </si>
  <si>
    <t>1. Parts de marché voix fixe</t>
  </si>
  <si>
    <t>3. Parts de marché accès Internet</t>
  </si>
  <si>
    <t xml:space="preserve">Parts de marché des services sur réseaux fixe et mobile </t>
  </si>
  <si>
    <t>1.1 Parts de marché en termes de nombre de clients (SF1PM)</t>
  </si>
  <si>
    <t>Marktanteile nach Anzahl Kundenverträge für den Zugang zum Dienst der Echtzeit-Sprachübertragung am 31.12.</t>
  </si>
  <si>
    <t>Parts de marché selon le nombre de contrats souscrits auprès de FST pour l’accès au service de la parole en temps réel au 31.12.</t>
  </si>
  <si>
    <t>Market shares according to the number of contracts concluded with TSPs for access to the real-time voice service as of 31.12.</t>
  </si>
  <si>
    <t>Marktanteile in % am 31.12</t>
  </si>
  <si>
    <t>Market shares in % as of 31.12</t>
  </si>
  <si>
    <t>Swisscom AG</t>
  </si>
  <si>
    <t>Swisscom SA</t>
  </si>
  <si>
    <t>Cablecom GmbH</t>
  </si>
  <si>
    <t>Sunrise Communications AG</t>
  </si>
  <si>
    <t>Sunrise Communications SA</t>
  </si>
  <si>
    <t>Finecom Telecommunications AG</t>
  </si>
  <si>
    <t>Finecom Telecommunications SA</t>
  </si>
  <si>
    <t>Netstream AG</t>
  </si>
  <si>
    <t>Netstream SA</t>
  </si>
  <si>
    <t>The Phone House/Talk Talk</t>
  </si>
  <si>
    <t>Primacall AG</t>
  </si>
  <si>
    <t>Primacall SA</t>
  </si>
  <si>
    <t>TelCommunication Services (vormals-Tele2)</t>
  </si>
  <si>
    <t>TelCommunication Services (ex-Tele2)</t>
  </si>
  <si>
    <t>Salt (vormals-Orange)</t>
  </si>
  <si>
    <t>Der Artikel 59 Absatz 2ter des neuen, am 1. April 2007 in Kraft getretenen Fernmeldegesetzes (FMG) lässt bei der Veröffentlichung der für die Statistik erhobenen Daten eine neue Dimension zu: Das BAKOM kann die Marktanteile veröffentlichen.</t>
  </si>
  <si>
    <t>Avec l'entrée en vigueur de la loi révisée sur les télécommunications (LTC) le 1er avril 2007, l'OFCOM peut publier des parts de marché. L'article 59 al. 2ter de la nouvelle LTC autorise cette nouvelle dimension dans la publication des données récoltées par la statistique.</t>
  </si>
  <si>
    <t>Dal 1° aprile 2007, data dell'entrata in vigore della legge sulle telecomunicazioni (LTC) rivista, l'UFCOM può pubblicare le quote di mercato. La pubblicazione di questi dati è espressamente autorizzata dall'articolo 59 capoverso 2ter della nuova LTC.</t>
  </si>
  <si>
    <t>With the entry into force of the revised Telecommunications Act (TCA) on 1 April 2007, OFCOM is able to publish market shares. Article 59 para. 2ter of the new TCA authorises this new dimension in the publication of data collected by the statistics.</t>
  </si>
  <si>
    <t>Definitionen:</t>
  </si>
  <si>
    <t>Définitions:</t>
  </si>
  <si>
    <t>Definizioni:</t>
  </si>
  <si>
    <t>Definitions:</t>
  </si>
  <si>
    <t>Endkunden von Swisscom = Gesamtzahl Kundenverträge für den Zugang zu den Diensten über einen von der FDA angebote-nen Anschluss (PSTN oder ISDN) – die Hälfte der Gesamtzahl Kundenverträge für den indirekten "Call-by-Call"-Zugang zu den Diensten (manuelle Einstellung der Vorwahl) – Gesamtzahl Kundenverträge für den indirekten Zugang zu den Diensten (automati-sche Einstellung der Vorwahl).</t>
  </si>
  <si>
    <t>Clienti finali di Swisscom = numero totale di contratti sottoscritti da clienti che accedono ai servizi tramite un accesso fornito dal FST (ISDN o PSTN) – la metà del numero totale di contratti sottoscritti da clienti che accedono ai servizi tramite un accesso indiret-to (selezione manuale del prefisso) "call by call" – numero totale di contratti sottoscritti da clienti che accedono ai servizi tramite un accesso diretto (selezione automatica del prefisso).</t>
  </si>
  <si>
    <t>Swisscom end customers = Total number of contracts entered into by customers accessing services through an access provided by the TSP (PSTN or ISDN) - half of the total number of contracts entered into by customers accessing services through an indirect access (manual selection of the prefix) "Call by Call" - total number of contracts entered into by customers accessing services through an indirect access (automatic selection of the prefix).</t>
  </si>
  <si>
    <t>Andere Endkunden = Gesamtzahl Kundenverträge für den Zugang zu den Diensten über einen von der FDA angebotenen VoIP-Anschluss (DSL, Kabel usw.) + die Hälfte der Gesamtzahl Kundenverträge für den indirekten "Call-by-Call"-Zugang zu den Diens-ten (manuelle Einstellung der Vorwahl) + Gesamtzahl Kundenverträge für den indirekten Zugang zu den Diensten (automatische Einstellung der Vorwahl).</t>
  </si>
  <si>
    <t>Altri clienti finali = numero totale di contratti sottoscritti da clienti che accedono ai servizi tramite un accesso VoIP fornito da FST (DSL, via cavo, ecc.) + la metà del numero totale di contratti sottoscritti da clienti che accedono ai servizi tramite un accesso indiretto (selezione manuale del prefisso) "call by call" + numero totale dei contratti sottoscritti da clienti che accedono ai servizi tramite un accesso diretto (selezione automatica del prefisso).</t>
  </si>
  <si>
    <t>Other end customers = Total number of contracts entered into by customers accessing services through a VoIP access provided by the TSP (DSL, cable, etc.) + half of the total number of contracts entered into by customers accessing services through an indirect access (manual selection of the prefix) "Call by Call" + total number of contracts entered into by customers accessing ser-vices through an indirect access (automatic selection of the prefix).</t>
  </si>
  <si>
    <r>
      <rPr>
        <b/>
        <sz val="10"/>
        <color theme="1"/>
        <rFont val="Arial"/>
        <family val="2"/>
      </rPr>
      <t>Clients finaux Swisscom</t>
    </r>
    <r>
      <rPr>
        <sz val="10"/>
        <color theme="1"/>
        <rFont val="Arial"/>
        <family val="2"/>
      </rPr>
      <t xml:space="preserve"> = Nombre total de contrats souscrits par des clients accédant aux services par le biais d'un accès fourni par le FST (RTPC ou RNIS) - la moitié du nombre total de contrats souscrits par des clients accédant aux services par le biais d'un accès indirect (sélection manuelle du préfixe) "Call by Call" - nombre total de contrats souscrits par des clients accédant aux ser-vices par le biais d'un accès indirect (sélection automatique du préfixe).</t>
    </r>
  </si>
  <si>
    <r>
      <rPr>
        <b/>
        <sz val="10"/>
        <color theme="1"/>
        <rFont val="Arial"/>
        <family val="2"/>
      </rPr>
      <t>Clients finaux autres</t>
    </r>
    <r>
      <rPr>
        <sz val="10"/>
        <color theme="1"/>
        <rFont val="Arial"/>
        <family val="2"/>
      </rPr>
      <t xml:space="preserve"> = Nombre total de contrats souscrits par des clients accédant aux services par le biais d'un accès VoIP fourni par le FST (DSL, Câble, etc.) + la moitié du nombre total de contrats souscrits par des clients accédant aux services par le biais d'un accès indirect (sélection manuelle du préfixe) "Call by Call" + nombre total de contrats souscrits par des clients accédant aux services par le biais d'un accès indirect (sélection automatique du préfixe).</t>
    </r>
  </si>
  <si>
    <t>Tableau SF1PM: Parts de marché voix fixe</t>
  </si>
  <si>
    <t>Marktanteile nach Gesamtdauer der Verbindungen</t>
  </si>
  <si>
    <t>Parts de marché en termes de durée totale des communications</t>
  </si>
  <si>
    <t xml:space="preserve">Quote di mercato in termini di durata totale delle comunicazioni </t>
  </si>
  <si>
    <t>Market shares in terms of total duration of calls</t>
  </si>
  <si>
    <t>Marktanteile für den Zeitraum 01.01. bis 31.12.</t>
  </si>
  <si>
    <t>Parts de marché pour la période 01.01 au 31.12.</t>
  </si>
  <si>
    <t>Quote di mercato per il periodo 01.01-31.12.</t>
  </si>
  <si>
    <t>Market shares for the period from 01.01 to 31.12.</t>
  </si>
  <si>
    <t>Swisscom (Schweiz) AG</t>
  </si>
  <si>
    <t>TelCommunication Services (vormals Tele2)</t>
  </si>
  <si>
    <t>TelCommunication Services (ex Tele2)</t>
  </si>
  <si>
    <t>COLT Telecom AG</t>
  </si>
  <si>
    <t>TalkTalk Telecom GmbH</t>
  </si>
  <si>
    <t>Finecom</t>
  </si>
  <si>
    <t>Tableau SF3PM: Parts de marché voix fixe</t>
  </si>
  <si>
    <t>Marktanteile nach Anzahl Breitbandinternet-Abonnenten</t>
  </si>
  <si>
    <t>Parts de marché selon le nombre d’abonnés à Internet Large Bande</t>
  </si>
  <si>
    <t>Quote di mercato relative al numero di abbonati al collegamento Internet a banda larga</t>
  </si>
  <si>
    <t>Market shares according to the number of subscribers to broadband internet</t>
  </si>
  <si>
    <t>Marktanteil in % am 31.12.</t>
  </si>
  <si>
    <t>Part de marché en % au 31.12.</t>
  </si>
  <si>
    <t>Quote di mercato in % al 31.12.</t>
  </si>
  <si>
    <t>Market share in % as of 31.12.</t>
  </si>
  <si>
    <t>Quickline AG (vormals Finecom)</t>
  </si>
  <si>
    <t>Quickline AG (anciennement Finecom)</t>
  </si>
  <si>
    <t>Quickline AG (ex Finecom)</t>
  </si>
  <si>
    <t>Quickline AG (formerly Finecom)</t>
  </si>
  <si>
    <t>ImproWare AG</t>
  </si>
  <si>
    <t>green.ch AG</t>
  </si>
  <si>
    <t>Tableau SF8PM : Parts de marché accès Internet</t>
  </si>
  <si>
    <t xml:space="preserve">3. Marktanteil Internetzugang </t>
  </si>
  <si>
    <t>Tabelle SF8PM : Marktanteil Internetzugang</t>
  </si>
  <si>
    <t xml:space="preserve">3. Quote di mercato relative all'accesso Internet </t>
  </si>
  <si>
    <t>Tablella SF8PM : Quote di mercato relative all'accesso Internet</t>
  </si>
  <si>
    <t>Table SF8PM : Internet access market shares</t>
  </si>
  <si>
    <t>3. Internet access market shares</t>
  </si>
  <si>
    <t>2.1 Marktanteile nach Anzahl Kundinnen/Kunden (SM1PM_tot)</t>
  </si>
  <si>
    <t>1.1 Marktanteile nach Anzahl Kundinnen/Kunden (SF1PM)</t>
  </si>
  <si>
    <t>1.2 Marktanteile nach Gesamtdauer der Verbindungen (SF3PM)</t>
  </si>
  <si>
    <t>1.2 Quote di mercato in termini di durata totale delle comunicazioni (SF3PM)</t>
  </si>
  <si>
    <t>1.1 Quote di mercato in base al numero di clienti (SF1PM)</t>
  </si>
  <si>
    <t>1.2 Market shares in terms of total duration of calls (SF3PM)</t>
  </si>
  <si>
    <t>1.1 Market shares in terms of customer numbers (SF1PM)</t>
  </si>
  <si>
    <t>3.1 Marktanteile nach Anzahl Breitbandinternet-Abonnenten (SF8PM)</t>
  </si>
  <si>
    <t>3.1 Quote di mercato relative al numero di abbonati al collegamento Internet a banda larga (SF8PM)</t>
  </si>
  <si>
    <t>3.1 Market shares according to the number of subscribers to broadband internet (SF8PM)</t>
  </si>
  <si>
    <t>1. Marktanteile Festnetztelefonie</t>
  </si>
  <si>
    <t>1. Quote di mercato dei servizi di telefonia fissa</t>
  </si>
  <si>
    <t>Marktanteile Dienste auf Fest- und Mobilfunknetzen</t>
  </si>
  <si>
    <t>1. Market shares in fixed telephony services</t>
  </si>
  <si>
    <t>Market shares on fixed and mobile networks</t>
  </si>
  <si>
    <t>Tabelle SF1PM: Marktanteile Festnetztelefonie</t>
  </si>
  <si>
    <t>Tabelle SF3PM: Marktanteile Festnetztelefonie</t>
  </si>
  <si>
    <t>Tabella SM1: Quote di mercato dei servizi di telefonia fissa</t>
  </si>
  <si>
    <t>Tabella SF3PM: Quote di mercato dei servizi di telefonia fissa</t>
  </si>
  <si>
    <t>Table SM1: Market shares in fixed telephony services</t>
  </si>
  <si>
    <t>Table SF3PM: Market shares in fixed telephony services</t>
  </si>
  <si>
    <t>Quote di mercato relative alle reti fisse e mobili</t>
  </si>
  <si>
    <t>Quote di mercato in funzione del numero di contratti sottoscritti presso i FST per l'accesso ai servizi vocali in tempo reale al 31.12.</t>
  </si>
  <si>
    <t>Cablecom</t>
  </si>
  <si>
    <t>Finecom Telecommunications</t>
  </si>
  <si>
    <t>Netstream</t>
  </si>
  <si>
    <t>Primacall</t>
  </si>
  <si>
    <t>Salt</t>
  </si>
  <si>
    <t>Quickline</t>
  </si>
  <si>
    <t>ImproWare</t>
  </si>
  <si>
    <t>green.ch</t>
  </si>
  <si>
    <t>Clients avec carte prépayée ou abonnement</t>
  </si>
  <si>
    <t>Clients avec carte prépayée</t>
  </si>
  <si>
    <t>Clients avec abonnement</t>
  </si>
  <si>
    <t>Kunden mit Prepaid-Karten</t>
  </si>
  <si>
    <t>Kunden mit Prepaid-Karten oder Abonnementen</t>
  </si>
  <si>
    <t>Clienti con carte prepagate o abbonamento</t>
  </si>
  <si>
    <t>Customers with prepaid cards or subscription</t>
  </si>
  <si>
    <t>Kunden mit Abonnementen</t>
  </si>
  <si>
    <t>Clienti con carte prepagate</t>
  </si>
  <si>
    <t>Clienti con abbonamento</t>
  </si>
  <si>
    <t>Customers with prepaid cards</t>
  </si>
  <si>
    <t>Customers with subscription</t>
  </si>
  <si>
    <t>netplus.ch SA</t>
  </si>
  <si>
    <t>netplus.ch AG</t>
  </si>
  <si>
    <t>Marktanteile nach Anzahl Kundenverträge für den Zugang zum Dienst der Echtzeit-Sprachübertragung am 31.12.2016</t>
  </si>
  <si>
    <t>Parts de marché selon le nombre de contrats pour l’accès au service de la parole en temps réel au 31.12.2016</t>
  </si>
  <si>
    <t>Quote di mercato in funzione del numero di contratti per l'accesso ai servizi vocali in tempo reale al 31.12.2016</t>
  </si>
  <si>
    <t>Market shares according to the number of contracts for access to the real-time voice service as of 31.12.2016</t>
  </si>
  <si>
    <t>Market shares according to the number of subscribers to broadband internet as of 31.12.2016</t>
  </si>
  <si>
    <t>Marktanteile nach Anzahl Breitbandinternet-Abonnenten am 31.12.2016</t>
  </si>
  <si>
    <t>Parts de marché selon le nombre d’abonnés à Internet Large Bande au 31.12.2016</t>
  </si>
  <si>
    <t>Quote di mercato relative al numero di abbonati al collegamento Internet a banda larga al 31.12.2016</t>
  </si>
  <si>
    <t>YOL Communications GmbH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</si>
</sst>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3" x14ac:knownFonts="1">
    <font>
      <sz val="10"/>
      <color theme="1"/>
      <name val="Arial"/>
      <family val="2"/>
    </font>
    <font>
      <sz val="10"/>
      <name val="Arial"/>
      <family val="2"/>
    </font>
    <font>
      <b/>
      <sz val="10"/>
      <color theme="1"/>
      <name val="Arial"/>
      <family val="2"/>
    </font>
    <font>
      <sz val="10"/>
      <name val="Arial"/>
      <family val="2"/>
    </font>
    <font>
      <b/>
      <sz val="12"/>
      <name val="Arial"/>
      <family val="2"/>
    </font>
    <font>
      <b/>
      <sz val="12"/>
      <color theme="1"/>
      <name val="Arial"/>
      <family val="2"/>
    </font>
    <font>
      <sz val="11"/>
      <color rgb="FF000000"/>
      <name val="Arial"/>
      <family val="2"/>
    </font>
    <font>
      <sz val="11"/>
      <name val="Arial"/>
      <family val="2"/>
    </font>
    <font>
      <b/>
      <sz val="10"/>
      <name val="Arial"/>
      <family val="2"/>
    </font>
    <font>
      <b/>
      <sz val="11"/>
      <name val="Arial"/>
      <family val="2"/>
    </font>
    <font>
      <sz val="8"/>
      <color theme="1"/>
      <name val="Arial"/>
      <family val="2"/>
    </font>
    <font>
      <b/>
      <sz val="11"/>
      <color theme="1"/>
      <name val="Arial"/>
      <family val="2"/>
      <scheme val="minor"/>
    </font>
    <font>
      <b/>
      <sz val="9"/>
      <color theme="1"/>
      <name val="Arial"/>
      <family val="2"/>
    </font>
    <font>
      <b/>
      <sz val="14"/>
      <color theme="1"/>
      <name val="Arial"/>
      <family val="2"/>
    </font>
    <font>
      <sz val="10"/>
      <color rgb="FF000000"/>
      <name val="Arial"/>
      <family val="2"/>
    </font>
    <font>
      <sz val="9"/>
      <color rgb="FF000000"/>
      <name val="Arial"/>
      <family val="2"/>
    </font>
    <font>
      <sz val="9"/>
      <name val="Arial"/>
      <family val="2"/>
    </font>
    <font>
      <sz val="10"/>
      <color theme="1"/>
      <name val="Arial"/>
      <family val="2"/>
    </font>
    <font>
      <sz val="10"/>
      <color rgb="FF000000"/>
      <name val="Arial"/>
      <family val="2"/>
      <scheme val="minor"/>
    </font>
    <font>
      <u/>
      <sz val="10"/>
      <color theme="10"/>
      <name val="Arial"/>
      <family val="2"/>
    </font>
    <font>
      <sz val="9"/>
      <color theme="1"/>
      <name val="Arial"/>
      <family val="2"/>
    </font>
    <font>
      <u/>
      <sz val="9"/>
      <color theme="1"/>
      <name val="Arial"/>
      <family val="2"/>
    </font>
    <font>
      <b/>
      <sz val="9"/>
      <name val="Arial"/>
      <family val="2"/>
    </font>
  </fonts>
  <fills count="4">
    <fill>
      <patternFill patternType="none"/>
    </fill>
    <fill>
      <patternFill patternType="gray125"/>
    </fill>
    <fill>
      <patternFill patternType="solid">
        <fgColor theme="0"/>
        <bgColor indexed="64"/>
      </patternFill>
    </fill>
    <fill>
      <patternFill patternType="solid">
        <fgColor theme="6" tint="0.39997558519241921"/>
        <bgColor indexed="64"/>
      </patternFill>
    </fill>
  </fills>
  <borders count="23">
    <border>
      <left/>
      <right/>
      <top/>
      <bottom/>
      <diagonal/>
    </border>
    <border>
      <left style="thin">
        <color theme="0" tint="-0.14996795556505021"/>
      </left>
      <right style="thin">
        <color theme="0" tint="-0.14996795556505021"/>
      </right>
      <top style="thin">
        <color auto="1"/>
      </top>
      <bottom style="thin">
        <color auto="1"/>
      </bottom>
      <diagonal/>
    </border>
    <border>
      <left style="thin">
        <color theme="2" tint="-9.9948118533890809E-2"/>
      </left>
      <right style="thin">
        <color theme="2" tint="-9.9948118533890809E-2"/>
      </right>
      <top style="thin">
        <color theme="2" tint="-9.9948118533890809E-2"/>
      </top>
      <bottom style="thin">
        <color theme="2" tint="-9.9948118533890809E-2"/>
      </bottom>
      <diagonal/>
    </border>
    <border>
      <left style="thin">
        <color theme="0" tint="-0.14996795556505021"/>
      </left>
      <right/>
      <top style="thin">
        <color theme="0" tint="-0.14996795556505021"/>
      </top>
      <bottom style="thin">
        <color theme="0" tint="-0.14996795556505021"/>
      </bottom>
      <diagonal/>
    </border>
    <border>
      <left style="thin">
        <color theme="0" tint="-0.14996795556505021"/>
      </left>
      <right style="thin">
        <color theme="0" tint="-0.14996795556505021"/>
      </right>
      <top style="thin">
        <color auto="1"/>
      </top>
      <bottom/>
      <diagonal/>
    </border>
    <border>
      <left style="thin">
        <color theme="0" tint="-0.14993743705557422"/>
      </left>
      <right style="thin">
        <color theme="0" tint="-0.14993743705557422"/>
      </right>
      <top style="thin">
        <color indexed="64"/>
      </top>
      <bottom/>
      <diagonal/>
    </border>
    <border>
      <left style="thin">
        <color theme="0" tint="-0.14990691854609822"/>
      </left>
      <right style="thin">
        <color theme="0" tint="-0.14990691854609822"/>
      </right>
      <top style="thin">
        <color theme="0" tint="-0.14990691854609822"/>
      </top>
      <bottom style="thin">
        <color theme="0" tint="-0.14990691854609822"/>
      </bottom>
      <diagonal/>
    </border>
    <border>
      <left style="thin">
        <color theme="0" tint="-0.14996795556505021"/>
      </left>
      <right/>
      <top style="thin">
        <color theme="0" tint="-0.14996795556505021"/>
      </top>
      <bottom style="thin">
        <color auto="1"/>
      </bottom>
      <diagonal/>
    </border>
    <border>
      <left style="thin">
        <color theme="2" tint="-9.9887081514938816E-2"/>
      </left>
      <right style="thin">
        <color theme="2" tint="-9.9887081514938816E-2"/>
      </right>
      <top style="thin">
        <color theme="2" tint="-9.9887081514938816E-2"/>
      </top>
      <bottom style="thin">
        <color auto="1"/>
      </bottom>
      <diagonal/>
    </border>
    <border>
      <left style="thin">
        <color theme="2" tint="-9.9948118533890809E-2"/>
      </left>
      <right style="thin">
        <color theme="2" tint="-9.9948118533890809E-2"/>
      </right>
      <top style="thin">
        <color theme="2" tint="-9.9948118533890809E-2"/>
      </top>
      <bottom style="thin">
        <color indexed="64"/>
      </bottom>
      <diagonal/>
    </border>
    <border>
      <left style="thin">
        <color theme="0" tint="-0.14996795556505021"/>
      </left>
      <right style="thin">
        <color theme="0" tint="-0.14993743705557422"/>
      </right>
      <top style="thin">
        <color indexed="64"/>
      </top>
      <bottom style="thin">
        <color theme="0" tint="-0.14996795556505021"/>
      </bottom>
      <diagonal/>
    </border>
    <border>
      <left/>
      <right style="thin">
        <color theme="0" tint="-0.14996795556505021"/>
      </right>
      <top style="thin">
        <color indexed="64"/>
      </top>
      <bottom/>
      <diagonal/>
    </border>
    <border>
      <left/>
      <right/>
      <top/>
      <bottom style="thin">
        <color theme="2" tint="-9.9948118533890809E-2"/>
      </bottom>
      <diagonal/>
    </border>
    <border>
      <left/>
      <right/>
      <top style="thin">
        <color theme="2" tint="-9.9948118533890809E-2"/>
      </top>
      <bottom style="thin">
        <color theme="2" tint="-9.9948118533890809E-2"/>
      </bottom>
      <diagonal/>
    </border>
    <border>
      <left/>
      <right/>
      <top style="thin">
        <color theme="2" tint="-9.9948118533890809E-2"/>
      </top>
      <bottom style="thin">
        <color auto="1"/>
      </bottom>
      <diagonal/>
    </border>
    <border>
      <left style="thin">
        <color theme="2" tint="-9.9887081514938816E-2"/>
      </left>
      <right style="thin">
        <color theme="2" tint="-9.9887081514938816E-2"/>
      </right>
      <top style="thin">
        <color theme="2" tint="-9.9887081514938816E-2"/>
      </top>
      <bottom style="thin">
        <color theme="2" tint="-9.9887081514938816E-2"/>
      </bottom>
      <diagonal/>
    </border>
    <border>
      <left style="thin">
        <color theme="0" tint="-0.14996795556505021"/>
      </left>
      <right/>
      <top/>
      <bottom/>
      <diagonal/>
    </border>
    <border>
      <left style="thin">
        <color theme="0" tint="-0.14996795556505021"/>
      </left>
      <right style="thin">
        <color theme="2" tint="-9.9948118533890809E-2"/>
      </right>
      <top style="thin">
        <color theme="0" tint="-0.14996795556505021"/>
      </top>
      <bottom style="thin">
        <color indexed="64"/>
      </bottom>
      <diagonal/>
    </border>
    <border>
      <left/>
      <right/>
      <top style="thin">
        <color indexed="64"/>
      </top>
      <bottom/>
      <diagonal/>
    </border>
    <border>
      <left style="thin">
        <color theme="2" tint="-9.9917600024414813E-2"/>
      </left>
      <right style="thin">
        <color theme="2" tint="-9.9917600024414813E-2"/>
      </right>
      <top style="thin">
        <color theme="2" tint="-9.9917600024414813E-2"/>
      </top>
      <bottom style="thin">
        <color theme="2" tint="-9.9917600024414813E-2"/>
      </bottom>
      <diagonal/>
    </border>
    <border>
      <left style="thin">
        <color theme="2" tint="-9.9917600024414813E-2"/>
      </left>
      <right style="thin">
        <color theme="2" tint="-9.9917600024414813E-2"/>
      </right>
      <top style="thin">
        <color theme="2" tint="-9.9917600024414813E-2"/>
      </top>
      <bottom style="thin">
        <color indexed="64"/>
      </bottom>
      <diagonal/>
    </border>
    <border>
      <left style="thin">
        <color theme="0" tint="-0.14996795556505021"/>
      </left>
      <right/>
      <top style="thin">
        <color theme="0" tint="-0.14996795556505021"/>
      </top>
      <bottom/>
      <diagonal/>
    </border>
    <border>
      <left style="thin">
        <color theme="2" tint="-9.9948118533890809E-2"/>
      </left>
      <right style="thin">
        <color theme="2" tint="-9.9948118533890809E-2"/>
      </right>
      <top style="thin">
        <color theme="2" tint="-9.9948118533890809E-2"/>
      </top>
      <bottom/>
      <diagonal/>
    </border>
  </borders>
  <cellStyleXfs count="3">
    <xf numFmtId="0" fontId="0" fillId="0" borderId="0"/>
    <xf numFmtId="9" fontId="17" fillId="0" borderId="0" applyFont="0" applyFill="0" applyBorder="0" applyAlignment="0" applyProtection="0"/>
    <xf numFmtId="0" fontId="19" fillId="0" borderId="0" applyNumberFormat="0" applyFill="0" applyBorder="0" applyAlignment="0" applyProtection="0"/>
  </cellStyleXfs>
  <cellXfs count="102">
    <xf numFmtId="0" fontId="0" fillId="0" borderId="0" xfId="0"/>
    <xf numFmtId="0" fontId="0" fillId="0" borderId="0" xfId="0" applyAlignment="1">
      <alignment vertical="top"/>
    </xf>
    <xf numFmtId="0" fontId="14" fillId="0" borderId="0" xfId="0" applyFont="1"/>
    <xf numFmtId="0" fontId="0" fillId="0" borderId="0" xfId="0" applyAlignment="1">
      <alignment horizontal="center" wrapText="1"/>
    </xf>
    <xf numFmtId="0" fontId="0" fillId="0" borderId="0" xfId="0" applyProtection="1">
      <protection locked="0"/>
    </xf>
    <xf numFmtId="0" fontId="0" fillId="2" borderId="0" xfId="0" applyFill="1" applyProtection="1">
      <protection locked="0"/>
    </xf>
    <xf numFmtId="0" fontId="3" fillId="0" borderId="0" xfId="0" applyFont="1" applyAlignment="1" applyProtection="1">
      <alignment horizontal="left" wrapText="1" shrinkToFit="1"/>
      <protection locked="0"/>
    </xf>
    <xf numFmtId="0" fontId="2" fillId="0" borderId="5" xfId="0" applyFont="1" applyBorder="1" applyAlignment="1" applyProtection="1">
      <alignment horizontal="center"/>
      <protection locked="0"/>
    </xf>
    <xf numFmtId="0" fontId="0" fillId="0" borderId="0" xfId="0" applyFill="1" applyProtection="1">
      <protection locked="0"/>
    </xf>
    <xf numFmtId="0" fontId="2" fillId="0" borderId="4" xfId="0" applyFont="1" applyBorder="1" applyAlignment="1" applyProtection="1">
      <alignment horizontal="center" vertical="center" wrapText="1"/>
      <protection locked="0"/>
    </xf>
    <xf numFmtId="164" fontId="0" fillId="0" borderId="2" xfId="0" applyNumberFormat="1" applyFont="1" applyBorder="1" applyProtection="1">
      <protection locked="0"/>
    </xf>
    <xf numFmtId="0" fontId="0" fillId="0" borderId="0" xfId="0" applyProtection="1">
      <protection hidden="1"/>
    </xf>
    <xf numFmtId="0" fontId="9" fillId="0" borderId="0" xfId="0" applyFont="1" applyAlignment="1" applyProtection="1">
      <alignment vertical="center" wrapText="1"/>
      <protection hidden="1"/>
    </xf>
    <xf numFmtId="0" fontId="8" fillId="0" borderId="0" xfId="0" applyFont="1" applyAlignment="1" applyProtection="1">
      <alignment horizontal="left" wrapText="1" shrinkToFit="1"/>
      <protection hidden="1"/>
    </xf>
    <xf numFmtId="0" fontId="3" fillId="0" borderId="0" xfId="0" applyFont="1" applyAlignment="1" applyProtection="1">
      <alignment horizontal="left" wrapText="1" shrinkToFit="1"/>
      <protection hidden="1"/>
    </xf>
    <xf numFmtId="0" fontId="12" fillId="0" borderId="1" xfId="0" applyFont="1" applyBorder="1" applyAlignment="1" applyProtection="1">
      <alignment vertical="center" wrapText="1"/>
      <protection hidden="1"/>
    </xf>
    <xf numFmtId="0" fontId="11" fillId="0" borderId="0" xfId="0" applyFont="1" applyAlignment="1" applyProtection="1">
      <alignment horizontal="justify" vertical="center"/>
      <protection hidden="1"/>
    </xf>
    <xf numFmtId="0" fontId="0" fillId="0" borderId="3" xfId="0" applyFont="1" applyBorder="1" applyAlignment="1" applyProtection="1">
      <alignment horizontal="left" vertical="center" wrapText="1"/>
      <protection hidden="1"/>
    </xf>
    <xf numFmtId="0" fontId="0" fillId="0" borderId="0" xfId="0" applyAlignment="1">
      <alignment horizontal="center" wrapText="1"/>
    </xf>
    <xf numFmtId="0" fontId="15" fillId="0" borderId="0" xfId="0" applyFont="1" applyFill="1" applyAlignment="1" applyProtection="1">
      <alignment vertical="center"/>
      <protection locked="0"/>
    </xf>
    <xf numFmtId="0" fontId="16" fillId="0" borderId="0" xfId="0" applyFont="1" applyFill="1" applyAlignment="1" applyProtection="1">
      <alignment vertical="center"/>
      <protection locked="0"/>
    </xf>
    <xf numFmtId="0" fontId="3" fillId="0" borderId="0" xfId="0" applyFont="1" applyFill="1" applyAlignment="1" applyProtection="1">
      <alignment vertical="top"/>
      <protection locked="0"/>
    </xf>
    <xf numFmtId="0" fontId="13" fillId="0" borderId="0" xfId="0" applyFont="1" applyFill="1" applyAlignment="1" applyProtection="1">
      <alignment vertical="center"/>
      <protection hidden="1"/>
    </xf>
    <xf numFmtId="0" fontId="2" fillId="0" borderId="0" xfId="0" applyFont="1" applyFill="1" applyProtection="1">
      <protection hidden="1"/>
    </xf>
    <xf numFmtId="0" fontId="0" fillId="0" borderId="0" xfId="0" applyFill="1" applyProtection="1">
      <protection hidden="1"/>
    </xf>
    <xf numFmtId="0" fontId="5" fillId="0" borderId="0" xfId="0" applyFont="1" applyFill="1" applyAlignment="1" applyProtection="1">
      <alignment vertical="center"/>
      <protection hidden="1"/>
    </xf>
    <xf numFmtId="0" fontId="4" fillId="0" borderId="0" xfId="0" applyFont="1" applyFill="1" applyAlignment="1" applyProtection="1">
      <alignment vertical="center"/>
      <protection hidden="1"/>
    </xf>
    <xf numFmtId="0" fontId="4" fillId="0" borderId="0" xfId="0" applyFont="1" applyFill="1" applyAlignment="1" applyProtection="1">
      <alignment vertical="center" wrapText="1"/>
      <protection hidden="1"/>
    </xf>
    <xf numFmtId="0" fontId="9" fillId="0" borderId="0" xfId="0" applyFont="1" applyFill="1" applyAlignment="1" applyProtection="1">
      <alignment vertical="center"/>
      <protection hidden="1"/>
    </xf>
    <xf numFmtId="0" fontId="5" fillId="0" borderId="0" xfId="0" applyFont="1" applyFill="1" applyProtection="1">
      <protection hidden="1"/>
    </xf>
    <xf numFmtId="0" fontId="0" fillId="0" borderId="3" xfId="0" applyFont="1" applyBorder="1" applyAlignment="1" applyProtection="1">
      <alignment vertical="center" wrapText="1"/>
      <protection hidden="1"/>
    </xf>
    <xf numFmtId="0" fontId="0" fillId="0" borderId="0" xfId="0" applyAlignment="1"/>
    <xf numFmtId="49" fontId="0" fillId="0" borderId="0" xfId="0" applyNumberFormat="1"/>
    <xf numFmtId="0" fontId="8" fillId="0" borderId="0" xfId="0" applyFont="1" applyAlignment="1" applyProtection="1">
      <alignment vertical="center" wrapText="1"/>
      <protection hidden="1"/>
    </xf>
    <xf numFmtId="0" fontId="10" fillId="0" borderId="0" xfId="0" applyFont="1" applyBorder="1" applyAlignment="1" applyProtection="1">
      <alignment horizontal="left" vertical="center" wrapText="1"/>
      <protection hidden="1"/>
    </xf>
    <xf numFmtId="164" fontId="0" fillId="0" borderId="0" xfId="0" applyNumberFormat="1" applyFont="1" applyBorder="1" applyProtection="1">
      <protection locked="0"/>
    </xf>
    <xf numFmtId="49" fontId="0" fillId="0" borderId="0" xfId="0" applyNumberFormat="1" applyFill="1"/>
    <xf numFmtId="49" fontId="14" fillId="0" borderId="0" xfId="0" applyNumberFormat="1" applyFont="1"/>
    <xf numFmtId="0" fontId="0" fillId="0" borderId="7" xfId="0" applyFont="1" applyBorder="1" applyAlignment="1" applyProtection="1">
      <alignment horizontal="left" vertical="center" wrapText="1"/>
      <protection hidden="1"/>
    </xf>
    <xf numFmtId="164" fontId="0" fillId="0" borderId="9" xfId="0" applyNumberFormat="1" applyFont="1" applyBorder="1" applyProtection="1">
      <protection locked="0"/>
    </xf>
    <xf numFmtId="0" fontId="19" fillId="0" borderId="0" xfId="2" applyFill="1" applyProtection="1">
      <protection locked="0"/>
    </xf>
    <xf numFmtId="0" fontId="19" fillId="2" borderId="0" xfId="2" applyFill="1" applyProtection="1">
      <protection locked="0"/>
    </xf>
    <xf numFmtId="0" fontId="0" fillId="0" borderId="0" xfId="0" applyAlignment="1">
      <alignment wrapText="1"/>
    </xf>
    <xf numFmtId="164" fontId="0" fillId="0" borderId="2" xfId="0" applyNumberFormat="1" applyFont="1" applyBorder="1" applyAlignment="1" applyProtection="1">
      <alignment horizontal="right"/>
      <protection locked="0"/>
    </xf>
    <xf numFmtId="164" fontId="0" fillId="0" borderId="6" xfId="0" applyNumberFormat="1" applyFont="1" applyBorder="1" applyAlignment="1" applyProtection="1">
      <alignment vertical="center"/>
      <protection locked="0"/>
    </xf>
    <xf numFmtId="0" fontId="0" fillId="0" borderId="0" xfId="0" applyFont="1" applyBorder="1" applyAlignment="1" applyProtection="1">
      <alignment vertical="center" wrapText="1"/>
      <protection hidden="1"/>
    </xf>
    <xf numFmtId="0" fontId="20" fillId="0" borderId="0" xfId="0" applyFont="1" applyBorder="1" applyAlignment="1" applyProtection="1">
      <alignment vertical="center" wrapText="1"/>
      <protection hidden="1"/>
    </xf>
    <xf numFmtId="0" fontId="21" fillId="0" borderId="0" xfId="0" applyFont="1" applyBorder="1" applyAlignment="1" applyProtection="1">
      <alignment vertical="center" wrapText="1"/>
      <protection hidden="1"/>
    </xf>
    <xf numFmtId="0" fontId="12" fillId="0" borderId="10" xfId="0" applyFont="1" applyBorder="1" applyAlignment="1" applyProtection="1">
      <alignment vertical="center" wrapText="1"/>
      <protection hidden="1"/>
    </xf>
    <xf numFmtId="164" fontId="0" fillId="0" borderId="8" xfId="0" applyNumberFormat="1" applyBorder="1" applyProtection="1">
      <protection locked="0"/>
    </xf>
    <xf numFmtId="164" fontId="0" fillId="0" borderId="15" xfId="0" applyNumberFormat="1" applyFont="1" applyBorder="1" applyProtection="1">
      <protection locked="0"/>
    </xf>
    <xf numFmtId="164" fontId="18" fillId="2" borderId="15" xfId="0" applyNumberFormat="1" applyFont="1" applyFill="1" applyBorder="1" applyAlignment="1" applyProtection="1">
      <alignment horizontal="right" vertical="center" wrapText="1"/>
      <protection locked="0"/>
    </xf>
    <xf numFmtId="164" fontId="0" fillId="0" borderId="15" xfId="1" applyNumberFormat="1" applyFont="1" applyBorder="1" applyProtection="1">
      <protection locked="0"/>
    </xf>
    <xf numFmtId="164" fontId="0" fillId="0" borderId="15" xfId="0" applyNumberFormat="1" applyBorder="1" applyProtection="1">
      <protection locked="0"/>
    </xf>
    <xf numFmtId="164" fontId="0" fillId="0" borderId="15" xfId="0" applyNumberFormat="1" applyFont="1" applyBorder="1" applyAlignment="1" applyProtection="1">
      <alignment horizontal="right" vertical="center" wrapText="1"/>
      <protection locked="0"/>
    </xf>
    <xf numFmtId="164" fontId="0" fillId="0" borderId="15" xfId="0" applyNumberFormat="1" applyFont="1" applyFill="1" applyBorder="1" applyAlignment="1" applyProtection="1">
      <alignment horizontal="right" vertical="center" wrapText="1"/>
      <protection locked="0"/>
    </xf>
    <xf numFmtId="0" fontId="0" fillId="0" borderId="12" xfId="0" applyBorder="1" applyProtection="1">
      <protection hidden="1"/>
    </xf>
    <xf numFmtId="0" fontId="0" fillId="0" borderId="13" xfId="0" applyBorder="1" applyProtection="1">
      <protection hidden="1"/>
    </xf>
    <xf numFmtId="0" fontId="0" fillId="0" borderId="14" xfId="0" applyBorder="1" applyProtection="1">
      <protection hidden="1"/>
    </xf>
    <xf numFmtId="0" fontId="0" fillId="0" borderId="0" xfId="0" applyAlignment="1" applyProtection="1">
      <alignment wrapText="1"/>
      <protection hidden="1"/>
    </xf>
    <xf numFmtId="0" fontId="0" fillId="0" borderId="0" xfId="0" applyFill="1"/>
    <xf numFmtId="0" fontId="0" fillId="0" borderId="0" xfId="0" applyFill="1" applyAlignment="1">
      <alignment vertical="top"/>
    </xf>
    <xf numFmtId="0" fontId="14" fillId="0" borderId="0" xfId="0" applyFont="1" applyFill="1"/>
    <xf numFmtId="49" fontId="14" fillId="0" borderId="0" xfId="0" applyNumberFormat="1" applyFont="1" applyFill="1"/>
    <xf numFmtId="0" fontId="0" fillId="0" borderId="0" xfId="0" applyNumberFormat="1" applyFill="1" applyAlignment="1"/>
    <xf numFmtId="0" fontId="8" fillId="0" borderId="0" xfId="0" applyFont="1" applyAlignment="1" applyProtection="1">
      <alignment horizontal="left" vertical="center" wrapText="1" shrinkToFit="1"/>
      <protection hidden="1"/>
    </xf>
    <xf numFmtId="0" fontId="0" fillId="0" borderId="0" xfId="0" applyBorder="1" applyProtection="1">
      <protection hidden="1"/>
    </xf>
    <xf numFmtId="164" fontId="0" fillId="0" borderId="0" xfId="0" applyNumberFormat="1" applyBorder="1" applyProtection="1">
      <protection locked="0"/>
    </xf>
    <xf numFmtId="0" fontId="11" fillId="0" borderId="0" xfId="0" applyFont="1" applyAlignment="1" applyProtection="1">
      <alignment horizontal="left" vertical="center" wrapText="1"/>
      <protection hidden="1"/>
    </xf>
    <xf numFmtId="0" fontId="0" fillId="0" borderId="16" xfId="0" applyFont="1" applyBorder="1" applyAlignment="1" applyProtection="1">
      <alignment horizontal="left" vertical="center" wrapText="1"/>
      <protection hidden="1"/>
    </xf>
    <xf numFmtId="0" fontId="0" fillId="0" borderId="17" xfId="0" applyFont="1" applyBorder="1" applyAlignment="1" applyProtection="1">
      <alignment horizontal="left" vertical="center" wrapText="1"/>
      <protection hidden="1"/>
    </xf>
    <xf numFmtId="0" fontId="0" fillId="0" borderId="18" xfId="0" applyFont="1" applyBorder="1" applyAlignment="1" applyProtection="1">
      <alignment horizontal="left" vertical="center" wrapText="1"/>
      <protection hidden="1"/>
    </xf>
    <xf numFmtId="0" fontId="19" fillId="0" borderId="0" xfId="2" applyProtection="1">
      <protection locked="0"/>
    </xf>
    <xf numFmtId="0" fontId="6" fillId="0" borderId="0" xfId="0" applyFont="1" applyFill="1" applyAlignment="1" applyProtection="1">
      <alignment vertical="top"/>
      <protection hidden="1"/>
    </xf>
    <xf numFmtId="0" fontId="7" fillId="0" borderId="0" xfId="0" applyFont="1" applyFill="1" applyAlignment="1" applyProtection="1">
      <alignment vertical="top"/>
      <protection hidden="1"/>
    </xf>
    <xf numFmtId="0" fontId="0" fillId="0" borderId="0" xfId="0" applyFont="1" applyBorder="1" applyAlignment="1" applyProtection="1">
      <alignment vertical="center" wrapText="1"/>
      <protection locked="0"/>
    </xf>
    <xf numFmtId="0" fontId="22" fillId="0" borderId="11" xfId="0" applyFont="1" applyBorder="1" applyAlignment="1" applyProtection="1">
      <protection hidden="1"/>
    </xf>
    <xf numFmtId="164" fontId="0" fillId="0" borderId="19" xfId="0" applyNumberFormat="1" applyBorder="1" applyAlignment="1" applyProtection="1">
      <alignment horizontal="right"/>
      <protection locked="0"/>
    </xf>
    <xf numFmtId="164" fontId="0" fillId="0" borderId="19" xfId="0" applyNumberFormat="1" applyBorder="1" applyAlignment="1" applyProtection="1">
      <alignment horizontal="right" vertical="center"/>
      <protection locked="0"/>
    </xf>
    <xf numFmtId="164" fontId="0" fillId="0" borderId="19" xfId="0" applyNumberFormat="1" applyFont="1" applyBorder="1" applyAlignment="1" applyProtection="1">
      <alignment vertical="center"/>
      <protection locked="0"/>
    </xf>
    <xf numFmtId="164" fontId="0" fillId="0" borderId="19" xfId="0" applyNumberFormat="1" applyBorder="1" applyProtection="1">
      <protection locked="0"/>
    </xf>
    <xf numFmtId="164" fontId="0" fillId="0" borderId="20" xfId="0" applyNumberFormat="1" applyBorder="1" applyProtection="1">
      <protection locked="0"/>
    </xf>
    <xf numFmtId="0" fontId="0" fillId="3" borderId="0" xfId="0" applyFill="1"/>
    <xf numFmtId="0" fontId="0" fillId="0" borderId="3" xfId="0" applyFont="1" applyBorder="1" applyAlignment="1" applyProtection="1">
      <alignment horizontal="left" vertical="center"/>
      <protection hidden="1"/>
    </xf>
    <xf numFmtId="0" fontId="0" fillId="0" borderId="21" xfId="0" applyFont="1" applyBorder="1" applyAlignment="1" applyProtection="1">
      <alignment horizontal="left" vertical="center" wrapText="1"/>
      <protection hidden="1"/>
    </xf>
    <xf numFmtId="0" fontId="12" fillId="0" borderId="4" xfId="0" applyFont="1" applyBorder="1" applyAlignment="1" applyProtection="1">
      <alignment vertical="center" wrapText="1"/>
      <protection hidden="1"/>
    </xf>
    <xf numFmtId="0" fontId="0" fillId="0" borderId="2" xfId="0" applyFont="1" applyBorder="1" applyAlignment="1" applyProtection="1">
      <alignment horizontal="left" vertical="center" wrapText="1"/>
      <protection hidden="1"/>
    </xf>
    <xf numFmtId="164" fontId="0" fillId="0" borderId="2" xfId="0" applyNumberFormat="1" applyBorder="1" applyAlignment="1" applyProtection="1">
      <alignment vertical="center"/>
      <protection locked="0"/>
    </xf>
    <xf numFmtId="164" fontId="0" fillId="0" borderId="2" xfId="0" applyNumberFormat="1" applyBorder="1" applyProtection="1">
      <protection locked="0"/>
    </xf>
    <xf numFmtId="164" fontId="0" fillId="0" borderId="2" xfId="0" applyNumberFormat="1" applyFont="1" applyBorder="1" applyAlignment="1" applyProtection="1">
      <alignment horizontal="right" vertical="center"/>
      <protection locked="0"/>
    </xf>
    <xf numFmtId="164" fontId="0" fillId="0" borderId="2" xfId="0" applyNumberFormat="1" applyFont="1" applyBorder="1" applyAlignment="1" applyProtection="1">
      <alignment vertical="center"/>
      <protection locked="0"/>
    </xf>
    <xf numFmtId="0" fontId="0" fillId="0" borderId="9" xfId="0" applyBorder="1" applyProtection="1">
      <protection hidden="1"/>
    </xf>
    <xf numFmtId="164" fontId="0" fillId="0" borderId="9" xfId="0" applyNumberFormat="1" applyBorder="1" applyProtection="1">
      <protection locked="0"/>
    </xf>
    <xf numFmtId="164" fontId="1" fillId="0" borderId="22" xfId="0" applyNumberFormat="1" applyFont="1" applyBorder="1" applyProtection="1">
      <protection locked="0"/>
    </xf>
    <xf numFmtId="164" fontId="1" fillId="0" borderId="9" xfId="0" applyNumberFormat="1" applyFont="1" applyBorder="1" applyProtection="1">
      <protection locked="0"/>
    </xf>
    <xf numFmtId="0" fontId="1" fillId="0" borderId="21" xfId="0" applyFont="1" applyBorder="1" applyAlignment="1" applyProtection="1">
      <alignment horizontal="left" vertical="center" wrapText="1"/>
      <protection hidden="1"/>
    </xf>
    <xf numFmtId="0" fontId="1" fillId="0" borderId="0" xfId="0" applyFont="1" applyProtection="1">
      <protection locked="0"/>
    </xf>
    <xf numFmtId="0" fontId="1" fillId="0" borderId="7" xfId="0" applyFont="1" applyBorder="1" applyAlignment="1" applyProtection="1">
      <alignment horizontal="left" vertical="center" wrapText="1"/>
      <protection hidden="1"/>
    </xf>
    <xf numFmtId="0" fontId="1" fillId="0" borderId="21" xfId="0" applyFont="1" applyBorder="1" applyAlignment="1" applyProtection="1">
      <alignment horizontal="left" vertical="center"/>
      <protection hidden="1"/>
    </xf>
    <xf numFmtId="0" fontId="1" fillId="0" borderId="0" xfId="0" applyFont="1" applyAlignment="1" applyProtection="1">
      <alignment horizontal="left" wrapText="1" shrinkToFit="1"/>
      <protection locked="0"/>
    </xf>
    <xf numFmtId="0" fontId="1" fillId="0" borderId="0" xfId="0" applyFont="1" applyAlignment="1" applyProtection="1">
      <alignment horizontal="left" wrapText="1" shrinkToFit="1"/>
      <protection hidden="1"/>
    </xf>
    <xf numFmtId="164" fontId="0" fillId="0" borderId="0" xfId="0" applyNumberFormat="1" applyProtection="1">
      <protection locked="0"/>
    </xf>
  </cellXfs>
  <cellStyles count="3">
    <cellStyle name="Lien hypertexte" xfId="2" builtinId="8"/>
    <cellStyle name="Normal" xfId="0" builtinId="0"/>
    <cellStyle name="Pourcentage" xfId="1" builtinId="5"/>
  </cellStyles>
  <dxfs count="0"/>
  <tableStyles count="0" defaultTableStyle="TableStyleMedium2" defaultPivotStyle="PivotStyleLight16"/>
  <colors>
    <mruColors>
      <color rgb="FF05A8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7.xml"/><Relationship Id="rId13" Type="http://schemas.openxmlformats.org/officeDocument/2006/relationships/worksheet" Target="worksheets/sheet12.xml"/><Relationship Id="rId18" Type="http://schemas.openxmlformats.org/officeDocument/2006/relationships/calcChain" Target="calcChain.xml"/><Relationship Id="rId3" Type="http://schemas.openxmlformats.org/officeDocument/2006/relationships/worksheet" Target="worksheets/sheet2.xml"/><Relationship Id="rId7" Type="http://schemas.openxmlformats.org/officeDocument/2006/relationships/worksheet" Target="worksheets/sheet6.xml"/><Relationship Id="rId12" Type="http://schemas.openxmlformats.org/officeDocument/2006/relationships/worksheet" Target="worksheets/sheet11.xml"/><Relationship Id="rId17" Type="http://schemas.openxmlformats.org/officeDocument/2006/relationships/sharedStrings" Target="sharedStrings.xml"/><Relationship Id="rId2" Type="http://schemas.openxmlformats.org/officeDocument/2006/relationships/chartsheet" Target="chartsheets/sheet1.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5.xml"/><Relationship Id="rId11" Type="http://schemas.openxmlformats.org/officeDocument/2006/relationships/worksheet" Target="worksheets/sheet10.xml"/><Relationship Id="rId5" Type="http://schemas.openxmlformats.org/officeDocument/2006/relationships/worksheet" Target="worksheets/sheet4.xml"/><Relationship Id="rId15" Type="http://schemas.openxmlformats.org/officeDocument/2006/relationships/theme" Target="theme/theme1.xml"/><Relationship Id="rId10" Type="http://schemas.openxmlformats.org/officeDocument/2006/relationships/worksheet" Target="worksheets/sheet9.xml"/><Relationship Id="rId4" Type="http://schemas.openxmlformats.org/officeDocument/2006/relationships/worksheet" Target="worksheets/sheet3.xml"/><Relationship Id="rId9" Type="http://schemas.openxmlformats.org/officeDocument/2006/relationships/worksheet" Target="worksheets/sheet8.xml"/><Relationship Id="rId1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 Id="rId6" Type="http://schemas.openxmlformats.org/officeDocument/2006/relationships/image" Target="../media/image5.gif"/><Relationship Id="rId5" Type="http://schemas.openxmlformats.org/officeDocument/2006/relationships/image" Target="../media/image4.gif"/><Relationship Id="rId4" Type="http://schemas.openxmlformats.org/officeDocument/2006/relationships/image" Target="../media/image3.gif"/></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2.xml"/><Relationship Id="rId1" Type="http://schemas.microsoft.com/office/2011/relationships/chartStyle" Target="style2.xml"/><Relationship Id="rId6" Type="http://schemas.openxmlformats.org/officeDocument/2006/relationships/image" Target="../media/image5.gif"/><Relationship Id="rId5" Type="http://schemas.openxmlformats.org/officeDocument/2006/relationships/image" Target="../media/image3.gif"/><Relationship Id="rId4" Type="http://schemas.openxmlformats.org/officeDocument/2006/relationships/image" Target="../media/image4.gif"/></Relationships>
</file>

<file path=xl/charts/_rels/chart3.xml.rels><?xml version="1.0" encoding="UTF-8" standalone="yes"?>
<Relationships xmlns="http://schemas.openxmlformats.org/package/2006/relationships"><Relationship Id="rId3" Type="http://schemas.openxmlformats.org/officeDocument/2006/relationships/themeOverride" Target="../theme/themeOverride3.xml"/><Relationship Id="rId7" Type="http://schemas.openxmlformats.org/officeDocument/2006/relationships/chartUserShapes" Target="../drawings/drawing5.xml"/><Relationship Id="rId2" Type="http://schemas.microsoft.com/office/2011/relationships/chartColorStyle" Target="colors3.xml"/><Relationship Id="rId1" Type="http://schemas.microsoft.com/office/2011/relationships/chartStyle" Target="style3.xml"/><Relationship Id="rId6" Type="http://schemas.openxmlformats.org/officeDocument/2006/relationships/image" Target="../media/image5.gif"/><Relationship Id="rId5" Type="http://schemas.openxmlformats.org/officeDocument/2006/relationships/image" Target="../media/image4.gif"/><Relationship Id="rId4" Type="http://schemas.openxmlformats.org/officeDocument/2006/relationships/image" Target="../media/image3.gif"/></Relationships>
</file>

<file path=xl/charts/_rels/chart4.xml.rels><?xml version="1.0" encoding="UTF-8" standalone="yes"?>
<Relationships xmlns="http://schemas.openxmlformats.org/package/2006/relationships"><Relationship Id="rId3" Type="http://schemas.openxmlformats.org/officeDocument/2006/relationships/themeOverride" Target="../theme/themeOverride4.xml"/><Relationship Id="rId2" Type="http://schemas.microsoft.com/office/2011/relationships/chartColorStyle" Target="colors4.xml"/><Relationship Id="rId1" Type="http://schemas.microsoft.com/office/2011/relationships/chartStyle" Target="style4.xml"/><Relationship Id="rId6" Type="http://schemas.openxmlformats.org/officeDocument/2006/relationships/image" Target="../media/image5.gif"/><Relationship Id="rId5" Type="http://schemas.openxmlformats.org/officeDocument/2006/relationships/image" Target="../media/image6.gif"/><Relationship Id="rId4" Type="http://schemas.openxmlformats.org/officeDocument/2006/relationships/image" Target="../media/image4.gif"/></Relationships>
</file>

<file path=xl/charts/_rels/chart5.xml.rels><?xml version="1.0" encoding="UTF-8" standalone="yes"?>
<Relationships xmlns="http://schemas.openxmlformats.org/package/2006/relationships"><Relationship Id="rId3" Type="http://schemas.openxmlformats.org/officeDocument/2006/relationships/themeOverride" Target="../theme/themeOverride5.xml"/><Relationship Id="rId2" Type="http://schemas.microsoft.com/office/2011/relationships/chartColorStyle" Target="colors5.xml"/><Relationship Id="rId1" Type="http://schemas.microsoft.com/office/2011/relationships/chartStyle" Target="style5.xml"/><Relationship Id="rId6" Type="http://schemas.openxmlformats.org/officeDocument/2006/relationships/image" Target="../media/image5.gif"/><Relationship Id="rId5" Type="http://schemas.openxmlformats.org/officeDocument/2006/relationships/image" Target="../media/image6.gif"/><Relationship Id="rId4" Type="http://schemas.openxmlformats.org/officeDocument/2006/relationships/image" Target="../media/image4.gif"/></Relationships>
</file>

<file path=xl/charts/_rels/chart6.xml.rels><?xml version="1.0" encoding="UTF-8" standalone="yes"?>
<Relationships xmlns="http://schemas.openxmlformats.org/package/2006/relationships"><Relationship Id="rId3" Type="http://schemas.openxmlformats.org/officeDocument/2006/relationships/themeOverride" Target="../theme/themeOverride6.xml"/><Relationship Id="rId7" Type="http://schemas.openxmlformats.org/officeDocument/2006/relationships/chartUserShapes" Target="../drawings/drawing9.xml"/><Relationship Id="rId2" Type="http://schemas.microsoft.com/office/2011/relationships/chartColorStyle" Target="colors6.xml"/><Relationship Id="rId1" Type="http://schemas.microsoft.com/office/2011/relationships/chartStyle" Target="style6.xml"/><Relationship Id="rId6" Type="http://schemas.openxmlformats.org/officeDocument/2006/relationships/image" Target="../media/image5.gif"/><Relationship Id="rId5" Type="http://schemas.openxmlformats.org/officeDocument/2006/relationships/image" Target="../media/image6.gif"/><Relationship Id="rId4" Type="http://schemas.openxmlformats.org/officeDocument/2006/relationships/image" Target="../media/image4.gif"/></Relationships>
</file>

<file path=xl/charts/_rels/chart7.xml.rels><?xml version="1.0" encoding="UTF-8" standalone="yes"?>
<Relationships xmlns="http://schemas.openxmlformats.org/package/2006/relationships"><Relationship Id="rId8" Type="http://schemas.openxmlformats.org/officeDocument/2006/relationships/image" Target="../media/image9.gif"/><Relationship Id="rId3" Type="http://schemas.openxmlformats.org/officeDocument/2006/relationships/themeOverride" Target="../theme/themeOverride7.xml"/><Relationship Id="rId7" Type="http://schemas.openxmlformats.org/officeDocument/2006/relationships/image" Target="../media/image8.gif"/><Relationship Id="rId2" Type="http://schemas.microsoft.com/office/2011/relationships/chartColorStyle" Target="colors7.xml"/><Relationship Id="rId1" Type="http://schemas.microsoft.com/office/2011/relationships/chartStyle" Target="style7.xml"/><Relationship Id="rId6" Type="http://schemas.openxmlformats.org/officeDocument/2006/relationships/image" Target="../media/image4.gif"/><Relationship Id="rId5" Type="http://schemas.openxmlformats.org/officeDocument/2006/relationships/image" Target="../media/image3.gif"/><Relationship Id="rId10" Type="http://schemas.openxmlformats.org/officeDocument/2006/relationships/image" Target="../media/image11.gif"/><Relationship Id="rId4" Type="http://schemas.openxmlformats.org/officeDocument/2006/relationships/image" Target="../media/image7.gif"/><Relationship Id="rId9" Type="http://schemas.openxmlformats.org/officeDocument/2006/relationships/image" Target="../media/image10.gif"/></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protection>
    <c:chartObject val="0"/>
    <c:data val="0"/>
    <c:formatting val="0"/>
    <c:selection val="0"/>
    <c:userInterface val="0"/>
  </c:protection>
  <c:chart>
    <c:title>
      <c:layout/>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pieChart>
        <c:varyColors val="1"/>
        <c:ser>
          <c:idx val="0"/>
          <c:order val="0"/>
          <c:tx>
            <c:strRef>
              <c:f>'SF1PM masqué'!$A$2</c:f>
              <c:strCache>
                <c:ptCount val="1"/>
                <c:pt idx="0">
                  <c:v>Parts de marché selon le nombre de contrats souscrits auprès de FST pour l’accès au service de la parole en temps réel au 31.12.</c:v>
                </c:pt>
              </c:strCache>
            </c:strRef>
          </c:tx>
          <c:spPr>
            <a:ln>
              <a:noFill/>
            </a:ln>
          </c:spPr>
          <c:dPt>
            <c:idx val="0"/>
            <c:bubble3D val="0"/>
            <c:spPr>
              <a:solidFill>
                <a:schemeClr val="accent1"/>
              </a:solidFill>
              <a:ln w="19050">
                <a:noFill/>
              </a:ln>
              <a:effectLst/>
            </c:spPr>
            <c:extLst>
              <c:ext xmlns:c16="http://schemas.microsoft.com/office/drawing/2014/chart" uri="{C3380CC4-5D6E-409C-BE32-E72D297353CC}">
                <c16:uniqueId val="{00000001-9D81-40F4-B3F0-C08A3125444F}"/>
              </c:ext>
            </c:extLst>
          </c:dPt>
          <c:dPt>
            <c:idx val="1"/>
            <c:bubble3D val="0"/>
            <c:spPr>
              <a:blipFill>
                <a:blip xmlns:r="http://schemas.openxmlformats.org/officeDocument/2006/relationships" r:embed="rId4"/>
                <a:stretch>
                  <a:fillRect/>
                </a:stretch>
              </a:blipFill>
              <a:ln w="19050">
                <a:noFill/>
              </a:ln>
              <a:effectLst/>
            </c:spPr>
            <c:extLst>
              <c:ext xmlns:c16="http://schemas.microsoft.com/office/drawing/2014/chart" uri="{C3380CC4-5D6E-409C-BE32-E72D297353CC}">
                <c16:uniqueId val="{00000003-9D81-40F4-B3F0-C08A3125444F}"/>
              </c:ext>
            </c:extLst>
          </c:dPt>
          <c:dPt>
            <c:idx val="2"/>
            <c:bubble3D val="0"/>
            <c:spPr>
              <a:blipFill>
                <a:blip xmlns:r="http://schemas.openxmlformats.org/officeDocument/2006/relationships" r:embed="rId5"/>
                <a:stretch>
                  <a:fillRect/>
                </a:stretch>
              </a:blipFill>
              <a:ln w="19050">
                <a:noFill/>
              </a:ln>
              <a:effectLst/>
            </c:spPr>
            <c:extLst>
              <c:ext xmlns:c16="http://schemas.microsoft.com/office/drawing/2014/chart" uri="{C3380CC4-5D6E-409C-BE32-E72D297353CC}">
                <c16:uniqueId val="{00000005-9D81-40F4-B3F0-C08A3125444F}"/>
              </c:ext>
            </c:extLst>
          </c:dPt>
          <c:dPt>
            <c:idx val="3"/>
            <c:bubble3D val="0"/>
            <c:spPr>
              <a:blipFill>
                <a:blip xmlns:r="http://schemas.openxmlformats.org/officeDocument/2006/relationships" r:embed="rId6"/>
                <a:stretch>
                  <a:fillRect/>
                </a:stretch>
              </a:blipFill>
              <a:ln w="19050">
                <a:noFill/>
              </a:ln>
              <a:effectLst/>
            </c:spPr>
            <c:extLst>
              <c:ext xmlns:c16="http://schemas.microsoft.com/office/drawing/2014/chart" uri="{C3380CC4-5D6E-409C-BE32-E72D297353CC}">
                <c16:uniqueId val="{00000007-9D81-40F4-B3F0-C08A3125444F}"/>
              </c:ext>
            </c:extLst>
          </c:dPt>
          <c:dLbls>
            <c:numFmt formatCode="0.0%" sourceLinked="0"/>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endParaRPr lang="en-US"/>
              </a:p>
            </c:txPr>
            <c:showLegendKey val="0"/>
            <c:showVal val="0"/>
            <c:showCatName val="1"/>
            <c:showSerName val="0"/>
            <c:showPercent val="1"/>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desc!$E$88:$E$98</c:f>
              <c:strCache>
                <c:ptCount val="11"/>
                <c:pt idx="0">
                  <c:v>Swisscom</c:v>
                </c:pt>
                <c:pt idx="1">
                  <c:v>Cablecom</c:v>
                </c:pt>
                <c:pt idx="2">
                  <c:v>Sunrise</c:v>
                </c:pt>
                <c:pt idx="3">
                  <c:v>Autres</c:v>
                </c:pt>
                <c:pt idx="4">
                  <c:v>Finecom Telecommunications</c:v>
                </c:pt>
                <c:pt idx="5">
                  <c:v>Netstream</c:v>
                </c:pt>
                <c:pt idx="6">
                  <c:v>The Phone House/Talk Talk</c:v>
                </c:pt>
                <c:pt idx="7">
                  <c:v>Primacall</c:v>
                </c:pt>
                <c:pt idx="8">
                  <c:v>TelCommunication Services (ex-Tele2)</c:v>
                </c:pt>
                <c:pt idx="9">
                  <c:v>Salt</c:v>
                </c:pt>
                <c:pt idx="10">
                  <c:v>Autres</c:v>
                </c:pt>
              </c:strCache>
            </c:strRef>
          </c:cat>
          <c:val>
            <c:numRef>
              <c:f>'SF1PM masqué'!$L$5:$L$8</c:f>
              <c:numCache>
                <c:formatCode>0.0%</c:formatCode>
                <c:ptCount val="4"/>
                <c:pt idx="0">
                  <c:v>0.56136483664407777</c:v>
                </c:pt>
                <c:pt idx="1">
                  <c:v>0.15050418765618617</c:v>
                </c:pt>
                <c:pt idx="2">
                  <c:v>0.1241869534856144</c:v>
                </c:pt>
                <c:pt idx="3">
                  <c:v>0.16394402221412174</c:v>
                </c:pt>
              </c:numCache>
            </c:numRef>
          </c:val>
          <c:extLst>
            <c:ext xmlns:c16="http://schemas.microsoft.com/office/drawing/2014/chart" uri="{C3380CC4-5D6E-409C-BE32-E72D297353CC}">
              <c16:uniqueId val="{00000008-9D81-40F4-B3F0-C08A3125444F}"/>
            </c:ext>
          </c:extLst>
        </c:ser>
        <c:dLbls>
          <c:showLegendKey val="0"/>
          <c:showVal val="0"/>
          <c:showCatName val="1"/>
          <c:showSerName val="0"/>
          <c:showPercent val="1"/>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pieChart>
        <c:varyColors val="1"/>
        <c:ser>
          <c:idx val="0"/>
          <c:order val="0"/>
          <c:spPr>
            <a:ln>
              <a:noFill/>
            </a:ln>
          </c:spPr>
          <c:dPt>
            <c:idx val="0"/>
            <c:bubble3D val="0"/>
            <c:spPr>
              <a:solidFill>
                <a:schemeClr val="accent1"/>
              </a:solidFill>
              <a:ln w="19050">
                <a:noFill/>
              </a:ln>
              <a:effectLst/>
            </c:spPr>
            <c:extLst>
              <c:ext xmlns:c16="http://schemas.microsoft.com/office/drawing/2014/chart" uri="{C3380CC4-5D6E-409C-BE32-E72D297353CC}">
                <c16:uniqueId val="{00000001-5460-4FB2-A731-5C66822D4F76}"/>
              </c:ext>
            </c:extLst>
          </c:dPt>
          <c:dPt>
            <c:idx val="1"/>
            <c:bubble3D val="0"/>
            <c:spPr>
              <a:blipFill>
                <a:blip xmlns:r="http://schemas.openxmlformats.org/officeDocument/2006/relationships" r:embed="rId4"/>
                <a:stretch>
                  <a:fillRect/>
                </a:stretch>
              </a:blipFill>
              <a:ln w="19050">
                <a:noFill/>
              </a:ln>
              <a:effectLst/>
            </c:spPr>
            <c:extLst>
              <c:ext xmlns:c16="http://schemas.microsoft.com/office/drawing/2014/chart" uri="{C3380CC4-5D6E-409C-BE32-E72D297353CC}">
                <c16:uniqueId val="{00000003-5460-4FB2-A731-5C66822D4F76}"/>
              </c:ext>
            </c:extLst>
          </c:dPt>
          <c:dPt>
            <c:idx val="2"/>
            <c:bubble3D val="0"/>
            <c:spPr>
              <a:blipFill>
                <a:blip xmlns:r="http://schemas.openxmlformats.org/officeDocument/2006/relationships" r:embed="rId5"/>
                <a:stretch>
                  <a:fillRect/>
                </a:stretch>
              </a:blipFill>
              <a:ln w="19050">
                <a:noFill/>
              </a:ln>
              <a:effectLst/>
            </c:spPr>
            <c:extLst>
              <c:ext xmlns:c16="http://schemas.microsoft.com/office/drawing/2014/chart" uri="{C3380CC4-5D6E-409C-BE32-E72D297353CC}">
                <c16:uniqueId val="{00000005-5460-4FB2-A731-5C66822D4F76}"/>
              </c:ext>
            </c:extLst>
          </c:dPt>
          <c:dPt>
            <c:idx val="3"/>
            <c:bubble3D val="0"/>
            <c:spPr>
              <a:blipFill>
                <a:blip xmlns:r="http://schemas.openxmlformats.org/officeDocument/2006/relationships" r:embed="rId6"/>
                <a:stretch>
                  <a:fillRect/>
                </a:stretch>
              </a:blipFill>
              <a:ln w="19050">
                <a:noFill/>
              </a:ln>
              <a:effectLst/>
            </c:spPr>
            <c:extLst>
              <c:ext xmlns:c16="http://schemas.microsoft.com/office/drawing/2014/chart" uri="{C3380CC4-5D6E-409C-BE32-E72D297353CC}">
                <c16:uniqueId val="{00000007-5460-4FB2-A731-5C66822D4F76}"/>
              </c:ext>
            </c:extLst>
          </c:dPt>
          <c:dLbls>
            <c:numFmt formatCode="0.0%" sourceLinked="0"/>
            <c:spPr>
              <a:noFill/>
              <a:ln>
                <a:noFill/>
              </a:ln>
              <a:effectLst/>
            </c:spPr>
            <c:txPr>
              <a:bodyPr rot="0" spcFirstLastPara="1" vertOverflow="clip" horzOverflow="clip" vert="horz" wrap="square" lIns="36576" tIns="18288" rIns="36576" bIns="18288" anchor="ctr" anchorCtr="1">
                <a:spAutoFit/>
              </a:bodyPr>
              <a:lstStyle/>
              <a:p>
                <a:pPr>
                  <a:defRPr sz="1000" b="1" i="0" u="none" strike="noStrike" kern="1200" baseline="0">
                    <a:solidFill>
                      <a:sysClr val="windowText" lastClr="000000"/>
                    </a:solidFill>
                    <a:latin typeface="+mn-lt"/>
                    <a:ea typeface="+mn-ea"/>
                    <a:cs typeface="+mn-cs"/>
                  </a:defRPr>
                </a:pPr>
                <a:endParaRPr lang="en-US"/>
              </a:p>
            </c:txPr>
            <c:dLblPos val="inEnd"/>
            <c:showLegendKey val="0"/>
            <c:showVal val="0"/>
            <c:showCatName val="1"/>
            <c:showSerName val="0"/>
            <c:showPercent val="1"/>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layout/>
              </c:ext>
            </c:extLst>
          </c:dLbls>
          <c:cat>
            <c:strRef>
              <c:f>'SF3PM masqué'!$A$5:$A$8</c:f>
              <c:strCache>
                <c:ptCount val="4"/>
                <c:pt idx="0">
                  <c:v>Swisscom</c:v>
                </c:pt>
                <c:pt idx="1">
                  <c:v>Sunrise</c:v>
                </c:pt>
                <c:pt idx="2">
                  <c:v>Cablecom</c:v>
                </c:pt>
                <c:pt idx="3">
                  <c:v>Autres</c:v>
                </c:pt>
              </c:strCache>
            </c:strRef>
          </c:cat>
          <c:val>
            <c:numRef>
              <c:f>'SF3PM masqué'!$K$5:$K$8</c:f>
              <c:numCache>
                <c:formatCode>0.0%</c:formatCode>
                <c:ptCount val="4"/>
                <c:pt idx="0">
                  <c:v>0.67817215352317084</c:v>
                </c:pt>
                <c:pt idx="1">
                  <c:v>0.10954798532262905</c:v>
                </c:pt>
                <c:pt idx="2">
                  <c:v>7.5366511519930304E-2</c:v>
                </c:pt>
                <c:pt idx="3">
                  <c:v>0.13691334963426971</c:v>
                </c:pt>
              </c:numCache>
            </c:numRef>
          </c:val>
          <c:extLst>
            <c:ext xmlns:c16="http://schemas.microsoft.com/office/drawing/2014/chart" uri="{C3380CC4-5D6E-409C-BE32-E72D297353CC}">
              <c16:uniqueId val="{00000008-5460-4FB2-A731-5C66822D4F76}"/>
            </c:ext>
          </c:extLst>
        </c:ser>
        <c:dLbls>
          <c:showLegendKey val="0"/>
          <c:showVal val="0"/>
          <c:showCatName val="1"/>
          <c:showSerName val="0"/>
          <c:showPercent val="1"/>
          <c:showBubbleSize val="0"/>
          <c:showLeaderLines val="0"/>
        </c:dLbls>
        <c:firstSliceAng val="0"/>
      </c:pie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877777777777778"/>
          <c:y val="0.16633312838414091"/>
          <c:w val="0.4758656330749354"/>
          <c:h val="0.77313182199832076"/>
        </c:manualLayout>
      </c:layout>
      <c:pieChart>
        <c:varyColors val="1"/>
        <c:ser>
          <c:idx val="0"/>
          <c:order val="0"/>
          <c:spPr>
            <a:ln>
              <a:noFill/>
            </a:ln>
          </c:spPr>
          <c:dPt>
            <c:idx val="0"/>
            <c:bubble3D val="0"/>
            <c:spPr>
              <a:solidFill>
                <a:schemeClr val="accent1"/>
              </a:solidFill>
              <a:ln w="19050">
                <a:noFill/>
              </a:ln>
              <a:effectLst/>
            </c:spPr>
            <c:extLst>
              <c:ext xmlns:c16="http://schemas.microsoft.com/office/drawing/2014/chart" uri="{C3380CC4-5D6E-409C-BE32-E72D297353CC}">
                <c16:uniqueId val="{00000001-14B5-4BC4-AC83-40D497679D35}"/>
              </c:ext>
            </c:extLst>
          </c:dPt>
          <c:dPt>
            <c:idx val="1"/>
            <c:bubble3D val="0"/>
            <c:spPr>
              <a:blipFill>
                <a:blip xmlns:r="http://schemas.openxmlformats.org/officeDocument/2006/relationships" r:embed="rId4"/>
                <a:stretch>
                  <a:fillRect/>
                </a:stretch>
              </a:blipFill>
              <a:ln w="19050">
                <a:noFill/>
              </a:ln>
              <a:effectLst/>
            </c:spPr>
            <c:extLst>
              <c:ext xmlns:c16="http://schemas.microsoft.com/office/drawing/2014/chart" uri="{C3380CC4-5D6E-409C-BE32-E72D297353CC}">
                <c16:uniqueId val="{00000003-14B5-4BC4-AC83-40D497679D35}"/>
              </c:ext>
            </c:extLst>
          </c:dPt>
          <c:dPt>
            <c:idx val="2"/>
            <c:bubble3D val="0"/>
            <c:spPr>
              <a:blipFill>
                <a:blip xmlns:r="http://schemas.openxmlformats.org/officeDocument/2006/relationships" r:embed="rId5"/>
                <a:stretch>
                  <a:fillRect/>
                </a:stretch>
              </a:blipFill>
              <a:ln w="19050">
                <a:noFill/>
              </a:ln>
              <a:effectLst/>
            </c:spPr>
            <c:extLst>
              <c:ext xmlns:c16="http://schemas.microsoft.com/office/drawing/2014/chart" uri="{C3380CC4-5D6E-409C-BE32-E72D297353CC}">
                <c16:uniqueId val="{00000005-14B5-4BC4-AC83-40D497679D35}"/>
              </c:ext>
            </c:extLst>
          </c:dPt>
          <c:dPt>
            <c:idx val="3"/>
            <c:bubble3D val="0"/>
            <c:spPr>
              <a:blipFill>
                <a:blip xmlns:r="http://schemas.openxmlformats.org/officeDocument/2006/relationships" r:embed="rId6"/>
                <a:stretch>
                  <a:fillRect/>
                </a:stretch>
              </a:blipFill>
              <a:ln w="19050">
                <a:noFill/>
              </a:ln>
              <a:effectLst/>
            </c:spPr>
            <c:extLst>
              <c:ext xmlns:c16="http://schemas.microsoft.com/office/drawing/2014/chart" uri="{C3380CC4-5D6E-409C-BE32-E72D297353CC}">
                <c16:uniqueId val="{00000007-14B5-4BC4-AC83-40D497679D35}"/>
              </c:ext>
            </c:extLst>
          </c:dPt>
          <c:dLbls>
            <c:numFmt formatCode="0.0%" sourceLinked="0"/>
            <c:spPr>
              <a:noFill/>
              <a:ln>
                <a:noFill/>
              </a:ln>
              <a:effectLst/>
            </c:spPr>
            <c:txPr>
              <a:bodyPr rot="0" spcFirstLastPara="1" vertOverflow="clip" horzOverflow="clip" vert="horz" wrap="square" lIns="36576" tIns="18288" rIns="36576" bIns="18288" anchor="ctr" anchorCtr="1">
                <a:spAutoFit/>
              </a:bodyPr>
              <a:lstStyle/>
              <a:p>
                <a:pPr>
                  <a:defRPr sz="1000" b="1" i="0" u="none" strike="noStrike" kern="1200" baseline="0">
                    <a:solidFill>
                      <a:sysClr val="windowText" lastClr="000000"/>
                    </a:solidFill>
                    <a:latin typeface="+mn-lt"/>
                    <a:ea typeface="+mn-ea"/>
                    <a:cs typeface="+mn-cs"/>
                  </a:defRPr>
                </a:pPr>
                <a:endParaRPr lang="en-US"/>
              </a:p>
            </c:txPr>
            <c:dLblPos val="inEnd"/>
            <c:showLegendKey val="0"/>
            <c:showVal val="1"/>
            <c:showCatName val="1"/>
            <c:showSerName val="0"/>
            <c:showPercent val="0"/>
            <c:showBubbleSize val="0"/>
            <c:separator>
</c:separator>
            <c:showLeaderLines val="0"/>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'[1]SF3PM masqué'!$A$5:$A$8</c:f>
              <c:strCache>
                <c:ptCount val="4"/>
                <c:pt idx="0">
                  <c:v>Swisscom</c:v>
                </c:pt>
                <c:pt idx="1">
                  <c:v>Sunrise</c:v>
                </c:pt>
                <c:pt idx="2">
                  <c:v>Cablecom</c:v>
                </c:pt>
                <c:pt idx="3">
                  <c:v>Autres</c:v>
                </c:pt>
              </c:strCache>
            </c:strRef>
          </c:cat>
          <c:val>
            <c:numRef>
              <c:f>'SF3PM masqué'!$K$5:$K$8</c:f>
              <c:numCache>
                <c:formatCode>0.0%</c:formatCode>
                <c:ptCount val="4"/>
                <c:pt idx="0">
                  <c:v>0.67817215352317084</c:v>
                </c:pt>
                <c:pt idx="1">
                  <c:v>0.10954798532262905</c:v>
                </c:pt>
                <c:pt idx="2">
                  <c:v>7.5366511519930304E-2</c:v>
                </c:pt>
                <c:pt idx="3">
                  <c:v>0.13691334963426971</c:v>
                </c:pt>
              </c:numCache>
            </c:numRef>
          </c:val>
          <c:extLst>
            <c:ext xmlns:c16="http://schemas.microsoft.com/office/drawing/2014/chart" uri="{C3380CC4-5D6E-409C-BE32-E72D297353CC}">
              <c16:uniqueId val="{00000008-14B5-4BC4-AC83-40D497679D35}"/>
            </c:ext>
          </c:extLst>
        </c:ser>
        <c:dLbls>
          <c:showLegendKey val="0"/>
          <c:showVal val="0"/>
          <c:showCatName val="0"/>
          <c:showSerName val="0"/>
          <c:showPercent val="0"/>
          <c:showBubbleSize val="0"/>
          <c:showLeaderLines val="0"/>
        </c:dLbls>
        <c:firstSliceAng val="0"/>
      </c:pie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000" b="1">
          <a:solidFill>
            <a:sysClr val="windowText" lastClr="000000"/>
          </a:solidFill>
        </a:defRPr>
      </a:pPr>
      <a:endParaRPr lang="en-US"/>
    </a:p>
  </c:txPr>
  <c:printSettings>
    <c:headerFooter/>
    <c:pageMargins b="0.75" l="0.7" r="0.7" t="0.75" header="0.3" footer="0.3"/>
    <c:pageSetup/>
  </c:printSettings>
  <c:userShapes r:id="rId7"/>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strRef>
          <c:f>desc!$E$83</c:f>
          <c:strCache>
            <c:ptCount val="1"/>
            <c:pt idx="0">
              <c:v>Clients avec carte prépayée ou abonnement</c:v>
            </c:pt>
          </c:strCache>
        </c:strRef>
      </c:tx>
      <c:layout/>
      <c:overlay val="0"/>
      <c:spPr>
        <a:noFill/>
        <a:ln>
          <a:noFill/>
        </a:ln>
        <a:effectLst/>
      </c:spPr>
      <c:txPr>
        <a:bodyPr rot="0" spcFirstLastPara="1" vertOverflow="ellipsis" vert="horz" wrap="square" anchor="ctr" anchorCtr="1"/>
        <a:lstStyle/>
        <a:p>
          <a:pPr>
            <a:defRPr sz="1200" b="0" i="0" u="none" strike="noStrike" kern="1200" spc="0" baseline="0">
              <a:solidFill>
                <a:sysClr val="windowText" lastClr="000000"/>
              </a:solidFill>
              <a:latin typeface="+mn-lt"/>
              <a:ea typeface="+mn-ea"/>
              <a:cs typeface="+mn-cs"/>
            </a:defRPr>
          </a:pPr>
          <a:endParaRPr lang="en-US"/>
        </a:p>
      </c:txPr>
    </c:title>
    <c:autoTitleDeleted val="0"/>
    <c:plotArea>
      <c:layout/>
      <c:pieChart>
        <c:varyColors val="1"/>
        <c:ser>
          <c:idx val="0"/>
          <c:order val="0"/>
          <c:tx>
            <c:strRef>
              <c:f>SM1PM_tot!$A$2</c:f>
              <c:strCache>
                <c:ptCount val="1"/>
                <c:pt idx="0">
                  <c:v>Parts de marché en termes de nombre de clients au 31.12.</c:v>
                </c:pt>
              </c:strCache>
            </c:strRef>
          </c:tx>
          <c:spPr>
            <a:ln>
              <a:noFill/>
            </a:ln>
          </c:spPr>
          <c:dPt>
            <c:idx val="0"/>
            <c:bubble3D val="0"/>
            <c:spPr>
              <a:solidFill>
                <a:schemeClr val="accent1"/>
              </a:solidFill>
              <a:ln w="19050">
                <a:noFill/>
              </a:ln>
              <a:effectLst/>
            </c:spPr>
            <c:extLst>
              <c:ext xmlns:c16="http://schemas.microsoft.com/office/drawing/2014/chart" uri="{C3380CC4-5D6E-409C-BE32-E72D297353CC}">
                <c16:uniqueId val="{00000001-136F-40E2-A88D-6BA8AE51241F}"/>
              </c:ext>
            </c:extLst>
          </c:dPt>
          <c:dPt>
            <c:idx val="1"/>
            <c:bubble3D val="0"/>
            <c:spPr>
              <a:blipFill>
                <a:blip xmlns:r="http://schemas.openxmlformats.org/officeDocument/2006/relationships" r:embed="rId4"/>
                <a:stretch>
                  <a:fillRect/>
                </a:stretch>
              </a:blipFill>
              <a:ln w="19050">
                <a:noFill/>
              </a:ln>
              <a:effectLst/>
            </c:spPr>
            <c:extLst>
              <c:ext xmlns:c16="http://schemas.microsoft.com/office/drawing/2014/chart" uri="{C3380CC4-5D6E-409C-BE32-E72D297353CC}">
                <c16:uniqueId val="{00000003-136F-40E2-A88D-6BA8AE51241F}"/>
              </c:ext>
            </c:extLst>
          </c:dPt>
          <c:dPt>
            <c:idx val="2"/>
            <c:bubble3D val="0"/>
            <c:spPr>
              <a:blipFill>
                <a:blip xmlns:r="http://schemas.openxmlformats.org/officeDocument/2006/relationships" r:embed="rId5"/>
                <a:stretch>
                  <a:fillRect/>
                </a:stretch>
              </a:blipFill>
              <a:ln w="19050">
                <a:noFill/>
              </a:ln>
              <a:effectLst/>
            </c:spPr>
            <c:extLst>
              <c:ext xmlns:c16="http://schemas.microsoft.com/office/drawing/2014/chart" uri="{C3380CC4-5D6E-409C-BE32-E72D297353CC}">
                <c16:uniqueId val="{00000005-136F-40E2-A88D-6BA8AE51241F}"/>
              </c:ext>
            </c:extLst>
          </c:dPt>
          <c:dPt>
            <c:idx val="3"/>
            <c:bubble3D val="0"/>
            <c:spPr>
              <a:blipFill>
                <a:blip xmlns:r="http://schemas.openxmlformats.org/officeDocument/2006/relationships" r:embed="rId6"/>
                <a:stretch>
                  <a:fillRect/>
                </a:stretch>
              </a:blipFill>
              <a:ln w="19050">
                <a:noFill/>
              </a:ln>
              <a:effectLst/>
            </c:spPr>
            <c:extLst>
              <c:ext xmlns:c16="http://schemas.microsoft.com/office/drawing/2014/chart" uri="{C3380CC4-5D6E-409C-BE32-E72D297353CC}">
                <c16:uniqueId val="{00000007-136F-40E2-A88D-6BA8AE51241F}"/>
              </c:ext>
            </c:extLst>
          </c:dPt>
          <c:dLbls>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endParaRPr lang="en-US"/>
              </a:p>
            </c:txPr>
            <c:dLblPos val="inEnd"/>
            <c:showLegendKey val="0"/>
            <c:showVal val="1"/>
            <c:showCatName val="1"/>
            <c:showSerName val="0"/>
            <c:showPercent val="0"/>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desc!$E$100:$E$103</c:f>
              <c:strCache>
                <c:ptCount val="4"/>
                <c:pt idx="0">
                  <c:v>Swisscom</c:v>
                </c:pt>
                <c:pt idx="1">
                  <c:v>Sunrise</c:v>
                </c:pt>
                <c:pt idx="2">
                  <c:v>Salt</c:v>
                </c:pt>
                <c:pt idx="3">
                  <c:v>Autres</c:v>
                </c:pt>
              </c:strCache>
            </c:strRef>
          </c:cat>
          <c:val>
            <c:numRef>
              <c:f>SM1PM_tot!$L$5:$L$8</c:f>
              <c:numCache>
                <c:formatCode>0.0%</c:formatCode>
                <c:ptCount val="4"/>
                <c:pt idx="0">
                  <c:v>0.59850974848217964</c:v>
                </c:pt>
                <c:pt idx="1">
                  <c:v>0.19457193776886852</c:v>
                </c:pt>
                <c:pt idx="2">
                  <c:v>0.17203779954868956</c:v>
                </c:pt>
                <c:pt idx="3">
                  <c:v>3.488051420026228E-2</c:v>
                </c:pt>
              </c:numCache>
            </c:numRef>
          </c:val>
          <c:extLst>
            <c:ext xmlns:c16="http://schemas.microsoft.com/office/drawing/2014/chart" uri="{C3380CC4-5D6E-409C-BE32-E72D297353CC}">
              <c16:uniqueId val="{00000008-136F-40E2-A88D-6BA8AE51241F}"/>
            </c:ext>
          </c:extLst>
        </c:ser>
        <c:dLbls>
          <c:showLegendKey val="0"/>
          <c:showVal val="0"/>
          <c:showCatName val="1"/>
          <c:showSerName val="0"/>
          <c:showPercent val="1"/>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000" b="1">
          <a:solidFill>
            <a:sysClr val="windowText" lastClr="000000"/>
          </a:solidFill>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200" b="0" i="0" u="none" strike="noStrike" kern="1200" spc="0" baseline="0">
                <a:solidFill>
                  <a:sysClr val="windowText" lastClr="000000"/>
                </a:solidFill>
                <a:latin typeface="+mn-lt"/>
                <a:ea typeface="+mn-ea"/>
                <a:cs typeface="+mn-cs"/>
              </a:defRPr>
            </a:pPr>
            <a:r>
              <a:rPr lang="en-US" sz="1200" b="0"/>
              <a:t>Clients avec carte prépayée </a:t>
            </a:r>
          </a:p>
        </c:rich>
      </c:tx>
      <c:layout>
        <c:manualLayout>
          <c:xMode val="edge"/>
          <c:yMode val="edge"/>
          <c:x val="0.35521684040682688"/>
          <c:y val="0"/>
        </c:manualLayout>
      </c:layout>
      <c:overlay val="0"/>
      <c:spPr>
        <a:noFill/>
        <a:ln>
          <a:noFill/>
        </a:ln>
        <a:effectLst/>
      </c:spPr>
      <c:txPr>
        <a:bodyPr rot="0" spcFirstLastPara="1" vertOverflow="ellipsis" vert="horz" wrap="square" anchor="ctr" anchorCtr="1"/>
        <a:lstStyle/>
        <a:p>
          <a:pPr>
            <a:defRPr sz="1200" b="0" i="0" u="none" strike="noStrike" kern="1200" spc="0" baseline="0">
              <a:solidFill>
                <a:sysClr val="windowText" lastClr="000000"/>
              </a:solidFill>
              <a:latin typeface="+mn-lt"/>
              <a:ea typeface="+mn-ea"/>
              <a:cs typeface="+mn-cs"/>
            </a:defRPr>
          </a:pPr>
          <a:endParaRPr lang="en-US"/>
        </a:p>
      </c:txPr>
    </c:title>
    <c:autoTitleDeleted val="0"/>
    <c:plotArea>
      <c:layout>
        <c:manualLayout>
          <c:layoutTarget val="inner"/>
          <c:xMode val="edge"/>
          <c:yMode val="edge"/>
          <c:x val="0.27691041422766743"/>
          <c:y val="9.0427499981305753E-2"/>
          <c:w val="0.48779181570979258"/>
          <c:h val="0.89057914769200863"/>
        </c:manualLayout>
      </c:layout>
      <c:pieChart>
        <c:varyColors val="1"/>
        <c:ser>
          <c:idx val="0"/>
          <c:order val="0"/>
          <c:tx>
            <c:strRef>
              <c:f>SM1PM_prep!$A$2</c:f>
              <c:strCache>
                <c:ptCount val="1"/>
                <c:pt idx="0">
                  <c:v>Parts de marché en termes de nombre de clients actifs sans abonnement (cartes prépayées) au 31.12.</c:v>
                </c:pt>
              </c:strCache>
            </c:strRef>
          </c:tx>
          <c:spPr>
            <a:ln>
              <a:noFill/>
            </a:ln>
          </c:spPr>
          <c:dPt>
            <c:idx val="0"/>
            <c:bubble3D val="0"/>
            <c:spPr>
              <a:solidFill>
                <a:schemeClr val="accent1"/>
              </a:solidFill>
              <a:ln w="19050">
                <a:noFill/>
              </a:ln>
              <a:effectLst/>
            </c:spPr>
            <c:extLst>
              <c:ext xmlns:c16="http://schemas.microsoft.com/office/drawing/2014/chart" uri="{C3380CC4-5D6E-409C-BE32-E72D297353CC}">
                <c16:uniqueId val="{00000001-C4C1-4FC5-9E02-E7135860FFD5}"/>
              </c:ext>
            </c:extLst>
          </c:dPt>
          <c:dPt>
            <c:idx val="1"/>
            <c:bubble3D val="0"/>
            <c:spPr>
              <a:blipFill>
                <a:blip xmlns:r="http://schemas.openxmlformats.org/officeDocument/2006/relationships" r:embed="rId4"/>
                <a:stretch>
                  <a:fillRect/>
                </a:stretch>
              </a:blipFill>
              <a:ln w="19050">
                <a:noFill/>
              </a:ln>
              <a:effectLst/>
            </c:spPr>
            <c:extLst>
              <c:ext xmlns:c16="http://schemas.microsoft.com/office/drawing/2014/chart" uri="{C3380CC4-5D6E-409C-BE32-E72D297353CC}">
                <c16:uniqueId val="{00000003-C4C1-4FC5-9E02-E7135860FFD5}"/>
              </c:ext>
            </c:extLst>
          </c:dPt>
          <c:dPt>
            <c:idx val="2"/>
            <c:bubble3D val="0"/>
            <c:spPr>
              <a:blipFill>
                <a:blip xmlns:r="http://schemas.openxmlformats.org/officeDocument/2006/relationships" r:embed="rId5"/>
                <a:stretch>
                  <a:fillRect/>
                </a:stretch>
              </a:blipFill>
              <a:ln w="19050">
                <a:noFill/>
              </a:ln>
              <a:effectLst/>
            </c:spPr>
            <c:extLst>
              <c:ext xmlns:c16="http://schemas.microsoft.com/office/drawing/2014/chart" uri="{C3380CC4-5D6E-409C-BE32-E72D297353CC}">
                <c16:uniqueId val="{00000005-C4C1-4FC5-9E02-E7135860FFD5}"/>
              </c:ext>
            </c:extLst>
          </c:dPt>
          <c:dPt>
            <c:idx val="3"/>
            <c:bubble3D val="0"/>
            <c:spPr>
              <a:blipFill>
                <a:blip xmlns:r="http://schemas.openxmlformats.org/officeDocument/2006/relationships" r:embed="rId6"/>
                <a:stretch>
                  <a:fillRect/>
                </a:stretch>
              </a:blipFill>
              <a:ln w="19050">
                <a:noFill/>
              </a:ln>
              <a:effectLst/>
            </c:spPr>
            <c:extLst>
              <c:ext xmlns:c16="http://schemas.microsoft.com/office/drawing/2014/chart" uri="{C3380CC4-5D6E-409C-BE32-E72D297353CC}">
                <c16:uniqueId val="{00000007-C4C1-4FC5-9E02-E7135860FFD5}"/>
              </c:ext>
            </c:extLst>
          </c:dPt>
          <c:dLbls>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endParaRPr lang="en-US"/>
              </a:p>
            </c:txPr>
            <c:dLblPos val="inEnd"/>
            <c:showLegendKey val="0"/>
            <c:showVal val="1"/>
            <c:showCatName val="1"/>
            <c:showSerName val="0"/>
            <c:showPercent val="0"/>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SM1PM_prep_masqué!$A$5:$A$8</c:f>
              <c:strCache>
                <c:ptCount val="4"/>
                <c:pt idx="0">
                  <c:v>Swisscom</c:v>
                </c:pt>
                <c:pt idx="1">
                  <c:v>Sunrise</c:v>
                </c:pt>
                <c:pt idx="2">
                  <c:v>Salt (ex-Orange)</c:v>
                </c:pt>
                <c:pt idx="3">
                  <c:v>Autres</c:v>
                </c:pt>
              </c:strCache>
            </c:strRef>
          </c:cat>
          <c:val>
            <c:numRef>
              <c:f>SM1PM_prep_masqué!$L$5:$L$8</c:f>
              <c:numCache>
                <c:formatCode>0.0%</c:formatCode>
                <c:ptCount val="4"/>
                <c:pt idx="0">
                  <c:v>0.61374865622144681</c:v>
                </c:pt>
                <c:pt idx="1">
                  <c:v>0.20751087915182945</c:v>
                </c:pt>
                <c:pt idx="2">
                  <c:v>0.16196891822024878</c:v>
                </c:pt>
                <c:pt idx="3">
                  <c:v>8.1974457704650658E-2</c:v>
                </c:pt>
              </c:numCache>
            </c:numRef>
          </c:val>
          <c:extLst>
            <c:ext xmlns:c16="http://schemas.microsoft.com/office/drawing/2014/chart" uri="{C3380CC4-5D6E-409C-BE32-E72D297353CC}">
              <c16:uniqueId val="{0000000C-C4C1-4FC5-9E02-E7135860FFD5}"/>
            </c:ext>
          </c:extLst>
        </c:ser>
        <c:dLbls>
          <c:dLblPos val="inEnd"/>
          <c:showLegendKey val="0"/>
          <c:showVal val="0"/>
          <c:showCatName val="1"/>
          <c:showSerName val="0"/>
          <c:showPercent val="1"/>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b="1">
          <a:solidFill>
            <a:sysClr val="windowText" lastClr="000000"/>
          </a:solidFill>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6821823779260084"/>
          <c:y val="0.14334186164122809"/>
          <c:w val="0.51666674564783566"/>
          <c:h val="0.81367169116872351"/>
        </c:manualLayout>
      </c:layout>
      <c:pieChart>
        <c:varyColors val="1"/>
        <c:ser>
          <c:idx val="0"/>
          <c:order val="0"/>
          <c:tx>
            <c:strRef>
              <c:f>SM1PM_post!$A$2</c:f>
              <c:strCache>
                <c:ptCount val="1"/>
                <c:pt idx="0">
                  <c:v>Parts de marché en termes de nombre de clients avec abonnement (cartes postpayées) au 31.12.</c:v>
                </c:pt>
              </c:strCache>
            </c:strRef>
          </c:tx>
          <c:spPr>
            <a:ln>
              <a:noFill/>
            </a:ln>
          </c:spPr>
          <c:dPt>
            <c:idx val="0"/>
            <c:bubble3D val="0"/>
            <c:spPr>
              <a:solidFill>
                <a:schemeClr val="accent1"/>
              </a:solidFill>
              <a:ln w="19050">
                <a:noFill/>
              </a:ln>
              <a:effectLst/>
            </c:spPr>
            <c:extLst>
              <c:ext xmlns:c16="http://schemas.microsoft.com/office/drawing/2014/chart" uri="{C3380CC4-5D6E-409C-BE32-E72D297353CC}">
                <c16:uniqueId val="{00000001-6FF0-4AB1-BE39-DFDB8713DF7C}"/>
              </c:ext>
            </c:extLst>
          </c:dPt>
          <c:dPt>
            <c:idx val="1"/>
            <c:bubble3D val="0"/>
            <c:spPr>
              <a:blipFill>
                <a:blip xmlns:r="http://schemas.openxmlformats.org/officeDocument/2006/relationships" r:embed="rId4"/>
                <a:stretch>
                  <a:fillRect/>
                </a:stretch>
              </a:blipFill>
              <a:ln w="19050">
                <a:noFill/>
              </a:ln>
              <a:effectLst/>
            </c:spPr>
            <c:extLst>
              <c:ext xmlns:c16="http://schemas.microsoft.com/office/drawing/2014/chart" uri="{C3380CC4-5D6E-409C-BE32-E72D297353CC}">
                <c16:uniqueId val="{00000003-6FF0-4AB1-BE39-DFDB8713DF7C}"/>
              </c:ext>
            </c:extLst>
          </c:dPt>
          <c:dPt>
            <c:idx val="2"/>
            <c:bubble3D val="0"/>
            <c:spPr>
              <a:blipFill>
                <a:blip xmlns:r="http://schemas.openxmlformats.org/officeDocument/2006/relationships" r:embed="rId5"/>
                <a:stretch>
                  <a:fillRect/>
                </a:stretch>
              </a:blipFill>
              <a:ln w="19050">
                <a:noFill/>
              </a:ln>
              <a:effectLst/>
            </c:spPr>
            <c:extLst>
              <c:ext xmlns:c16="http://schemas.microsoft.com/office/drawing/2014/chart" uri="{C3380CC4-5D6E-409C-BE32-E72D297353CC}">
                <c16:uniqueId val="{00000005-6FF0-4AB1-BE39-DFDB8713DF7C}"/>
              </c:ext>
            </c:extLst>
          </c:dPt>
          <c:dPt>
            <c:idx val="3"/>
            <c:bubble3D val="0"/>
            <c:spPr>
              <a:blipFill>
                <a:blip xmlns:r="http://schemas.openxmlformats.org/officeDocument/2006/relationships" r:embed="rId6"/>
                <a:stretch>
                  <a:fillRect/>
                </a:stretch>
              </a:blipFill>
              <a:ln w="19050">
                <a:noFill/>
              </a:ln>
              <a:effectLst/>
            </c:spPr>
            <c:extLst>
              <c:ext xmlns:c16="http://schemas.microsoft.com/office/drawing/2014/chart" uri="{C3380CC4-5D6E-409C-BE32-E72D297353CC}">
                <c16:uniqueId val="{00000007-6FF0-4AB1-BE39-DFDB8713DF7C}"/>
              </c:ext>
            </c:extLst>
          </c:dPt>
          <c:dLbls>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endParaRPr lang="en-US"/>
              </a:p>
            </c:txPr>
            <c:dLblPos val="inEnd"/>
            <c:showLegendKey val="0"/>
            <c:showVal val="1"/>
            <c:showCatName val="1"/>
            <c:showSerName val="0"/>
            <c:showPercent val="0"/>
            <c:showBubbleSize val="0"/>
            <c:separator>
</c:separator>
            <c:showLeaderLines val="0"/>
            <c:extLst>
              <c:ext xmlns:c15="http://schemas.microsoft.com/office/drawing/2012/chart" uri="{CE6537A1-D6FC-4f65-9D91-7224C49458BB}">
                <c15:layout/>
              </c:ext>
            </c:extLst>
          </c:dLbls>
          <c:cat>
            <c:strRef>
              <c:f>desc!$E$100:$E$103</c:f>
              <c:strCache>
                <c:ptCount val="4"/>
                <c:pt idx="0">
                  <c:v>Swisscom</c:v>
                </c:pt>
                <c:pt idx="1">
                  <c:v>Sunrise</c:v>
                </c:pt>
                <c:pt idx="2">
                  <c:v>Salt</c:v>
                </c:pt>
                <c:pt idx="3">
                  <c:v>Autres</c:v>
                </c:pt>
              </c:strCache>
            </c:strRef>
          </c:cat>
          <c:val>
            <c:numRef>
              <c:f>SM1PM_post!$L$5:$L$8</c:f>
              <c:numCache>
                <c:formatCode>0.0%</c:formatCode>
                <c:ptCount val="4"/>
                <c:pt idx="0">
                  <c:v>0.56582476074655241</c:v>
                </c:pt>
                <c:pt idx="1">
                  <c:v>0.16682000517304751</c:v>
                </c:pt>
                <c:pt idx="2">
                  <c:v>0.1936339184019821</c:v>
                </c:pt>
                <c:pt idx="3">
                  <c:v>7.3721315678417998E-2</c:v>
                </c:pt>
              </c:numCache>
            </c:numRef>
          </c:val>
          <c:extLst>
            <c:ext xmlns:c16="http://schemas.microsoft.com/office/drawing/2014/chart" uri="{C3380CC4-5D6E-409C-BE32-E72D297353CC}">
              <c16:uniqueId val="{00000008-6FF0-4AB1-BE39-DFDB8713DF7C}"/>
            </c:ext>
          </c:extLst>
        </c:ser>
        <c:dLbls>
          <c:dLblPos val="inEnd"/>
          <c:showLegendKey val="0"/>
          <c:showVal val="0"/>
          <c:showCatName val="1"/>
          <c:showSerName val="0"/>
          <c:showPercent val="1"/>
          <c:showBubbleSize val="0"/>
          <c:showLeaderLines val="0"/>
        </c:dLbls>
        <c:firstSliceAng val="0"/>
      </c:pie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000" b="1">
          <a:solidFill>
            <a:sysClr val="windowText" lastClr="000000"/>
          </a:solidFill>
        </a:defRPr>
      </a:pPr>
      <a:endParaRPr lang="en-US"/>
    </a:p>
  </c:txPr>
  <c:printSettings>
    <c:headerFooter/>
    <c:pageMargins b="0.75" l="0.7" r="0.7" t="0.75" header="0.3" footer="0.3"/>
    <c:pageSetup/>
  </c:printSettings>
  <c:userShapes r:id="rId7"/>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200" b="0" i="0" u="none" strike="noStrike" kern="1200" spc="0" baseline="0">
                <a:solidFill>
                  <a:sysClr val="windowText" lastClr="000000"/>
                </a:solidFill>
                <a:latin typeface="+mn-lt"/>
                <a:ea typeface="+mn-ea"/>
                <a:cs typeface="+mn-cs"/>
              </a:defRPr>
            </a:pPr>
            <a:r>
              <a:rPr lang="en-US" b="0"/>
              <a:t>Parts de marché selon le nombre d’abonnés à </a:t>
            </a:r>
            <a:br>
              <a:rPr lang="en-US" b="0"/>
            </a:br>
            <a:r>
              <a:rPr lang="en-US" b="0"/>
              <a:t>Internet Large Bande au 31.12.2017</a:t>
            </a:r>
          </a:p>
        </c:rich>
      </c:tx>
      <c:layout/>
      <c:overlay val="0"/>
      <c:spPr>
        <a:noFill/>
        <a:ln>
          <a:noFill/>
        </a:ln>
        <a:effectLst/>
      </c:spPr>
      <c:txPr>
        <a:bodyPr rot="0" spcFirstLastPara="1" vertOverflow="ellipsis" vert="horz" wrap="square" anchor="ctr" anchorCtr="1"/>
        <a:lstStyle/>
        <a:p>
          <a:pPr>
            <a:defRPr sz="1200" b="0" i="0" u="none" strike="noStrike" kern="1200" spc="0" baseline="0">
              <a:solidFill>
                <a:sysClr val="windowText" lastClr="000000"/>
              </a:solidFill>
              <a:latin typeface="+mn-lt"/>
              <a:ea typeface="+mn-ea"/>
              <a:cs typeface="+mn-cs"/>
            </a:defRPr>
          </a:pPr>
          <a:endParaRPr lang="en-US"/>
        </a:p>
      </c:txPr>
    </c:title>
    <c:autoTitleDeleted val="0"/>
    <c:plotArea>
      <c:layout/>
      <c:pieChart>
        <c:varyColors val="0"/>
        <c:ser>
          <c:idx val="0"/>
          <c:order val="0"/>
          <c:tx>
            <c:strRef>
              <c:f>SF8PM!$A$2</c:f>
              <c:strCache>
                <c:ptCount val="1"/>
                <c:pt idx="0">
                  <c:v>Parts de marché selon le nombre d’abonnés à Internet Large Bande</c:v>
                </c:pt>
              </c:strCache>
            </c:strRef>
          </c:tx>
          <c:spPr>
            <a:blipFill>
              <a:blip xmlns:r="http://schemas.openxmlformats.org/officeDocument/2006/relationships" r:embed="rId4"/>
              <a:stretch>
                <a:fillRect/>
              </a:stretch>
            </a:blipFill>
            <a:ln w="19050">
              <a:noFill/>
            </a:ln>
            <a:effectLst/>
          </c:spPr>
          <c:dPt>
            <c:idx val="1"/>
            <c:bubble3D val="0"/>
            <c:spPr>
              <a:blipFill>
                <a:blip xmlns:r="http://schemas.openxmlformats.org/officeDocument/2006/relationships" r:embed="rId5"/>
                <a:stretch>
                  <a:fillRect/>
                </a:stretch>
              </a:blipFill>
              <a:ln w="19050">
                <a:noFill/>
              </a:ln>
              <a:effectLst/>
            </c:spPr>
            <c:extLst>
              <c:ext xmlns:c16="http://schemas.microsoft.com/office/drawing/2014/chart" uri="{C3380CC4-5D6E-409C-BE32-E72D297353CC}">
                <c16:uniqueId val="{00000003-431F-4184-8853-D70AE8D7FC15}"/>
              </c:ext>
            </c:extLst>
          </c:dPt>
          <c:dPt>
            <c:idx val="2"/>
            <c:bubble3D val="0"/>
            <c:spPr>
              <a:blipFill>
                <a:blip xmlns:r="http://schemas.openxmlformats.org/officeDocument/2006/relationships" r:embed="rId6"/>
                <a:stretch>
                  <a:fillRect/>
                </a:stretch>
              </a:blipFill>
              <a:ln w="19050">
                <a:noFill/>
              </a:ln>
              <a:effectLst/>
            </c:spPr>
            <c:extLst>
              <c:ext xmlns:c16="http://schemas.microsoft.com/office/drawing/2014/chart" uri="{C3380CC4-5D6E-409C-BE32-E72D297353CC}">
                <c16:uniqueId val="{00000005-431F-4184-8853-D70AE8D7FC15}"/>
              </c:ext>
            </c:extLst>
          </c:dPt>
          <c:dPt>
            <c:idx val="3"/>
            <c:bubble3D val="0"/>
            <c:spPr>
              <a:blipFill>
                <a:blip xmlns:r="http://schemas.openxmlformats.org/officeDocument/2006/relationships" r:embed="rId7"/>
                <a:stretch>
                  <a:fillRect/>
                </a:stretch>
              </a:blipFill>
              <a:ln w="19050">
                <a:noFill/>
              </a:ln>
              <a:effectLst/>
            </c:spPr>
            <c:extLst>
              <c:ext xmlns:c16="http://schemas.microsoft.com/office/drawing/2014/chart" uri="{C3380CC4-5D6E-409C-BE32-E72D297353CC}">
                <c16:uniqueId val="{00000007-431F-4184-8853-D70AE8D7FC15}"/>
              </c:ext>
            </c:extLst>
          </c:dPt>
          <c:dPt>
            <c:idx val="4"/>
            <c:bubble3D val="0"/>
            <c:spPr>
              <a:blipFill>
                <a:blip xmlns:r="http://schemas.openxmlformats.org/officeDocument/2006/relationships" r:embed="rId8"/>
                <a:stretch>
                  <a:fillRect/>
                </a:stretch>
              </a:blipFill>
              <a:ln w="19050">
                <a:noFill/>
              </a:ln>
              <a:effectLst/>
            </c:spPr>
            <c:extLst>
              <c:ext xmlns:c16="http://schemas.microsoft.com/office/drawing/2014/chart" uri="{C3380CC4-5D6E-409C-BE32-E72D297353CC}">
                <c16:uniqueId val="{00000009-431F-4184-8853-D70AE8D7FC15}"/>
              </c:ext>
            </c:extLst>
          </c:dPt>
          <c:dPt>
            <c:idx val="5"/>
            <c:bubble3D val="0"/>
            <c:spPr>
              <a:blipFill>
                <a:blip xmlns:r="http://schemas.openxmlformats.org/officeDocument/2006/relationships" r:embed="rId9"/>
                <a:stretch>
                  <a:fillRect/>
                </a:stretch>
              </a:blipFill>
              <a:ln w="19050">
                <a:noFill/>
              </a:ln>
              <a:effectLst/>
            </c:spPr>
            <c:extLst>
              <c:ext xmlns:c16="http://schemas.microsoft.com/office/drawing/2014/chart" uri="{C3380CC4-5D6E-409C-BE32-E72D297353CC}">
                <c16:uniqueId val="{0000000B-431F-4184-8853-D70AE8D7FC15}"/>
              </c:ext>
            </c:extLst>
          </c:dPt>
          <c:dPt>
            <c:idx val="6"/>
            <c:bubble3D val="0"/>
            <c:spPr>
              <a:blipFill>
                <a:blip xmlns:r="http://schemas.openxmlformats.org/officeDocument/2006/relationships" r:embed="rId10"/>
                <a:stretch>
                  <a:fillRect/>
                </a:stretch>
              </a:blipFill>
              <a:ln w="19050">
                <a:noFill/>
              </a:ln>
              <a:effectLst/>
            </c:spPr>
            <c:extLst>
              <c:ext xmlns:c16="http://schemas.microsoft.com/office/drawing/2014/chart" uri="{C3380CC4-5D6E-409C-BE32-E72D297353CC}">
                <c16:uniqueId val="{0000000D-431F-4184-8853-D70AE8D7FC15}"/>
              </c:ext>
            </c:extLst>
          </c:dPt>
          <c:dLbls>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endParaRPr lang="en-US"/>
              </a:p>
            </c:txPr>
            <c:showLegendKey val="0"/>
            <c:showVal val="1"/>
            <c:showCatName val="1"/>
            <c:showSerName val="0"/>
            <c:showPercent val="0"/>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desc!$E$112:$E$118</c:f>
              <c:strCache>
                <c:ptCount val="7"/>
                <c:pt idx="0">
                  <c:v>Swisscom</c:v>
                </c:pt>
                <c:pt idx="1">
                  <c:v>Cablecom</c:v>
                </c:pt>
                <c:pt idx="2">
                  <c:v>Sunrise</c:v>
                </c:pt>
                <c:pt idx="3">
                  <c:v>Quickline</c:v>
                </c:pt>
                <c:pt idx="4">
                  <c:v>ImproWare</c:v>
                </c:pt>
                <c:pt idx="5">
                  <c:v>green.ch</c:v>
                </c:pt>
                <c:pt idx="6">
                  <c:v>Autres</c:v>
                </c:pt>
              </c:strCache>
            </c:strRef>
          </c:cat>
          <c:val>
            <c:numRef>
              <c:f>SF8PM!$K$5:$K$11</c:f>
              <c:numCache>
                <c:formatCode>0.0%</c:formatCode>
                <c:ptCount val="7"/>
                <c:pt idx="0">
                  <c:v>0.5142462377331265</c:v>
                </c:pt>
                <c:pt idx="1">
                  <c:v>0.19279177121841898</c:v>
                </c:pt>
                <c:pt idx="2">
                  <c:v>0.10735520779461247</c:v>
                </c:pt>
                <c:pt idx="3">
                  <c:v>4.6096245075692273E-2</c:v>
                </c:pt>
                <c:pt idx="4">
                  <c:v>6.0913925974166935E-3</c:v>
                </c:pt>
                <c:pt idx="5">
                  <c:v>5.7833879237139335E-3</c:v>
                </c:pt>
                <c:pt idx="6">
                  <c:v>0.12763575765701918</c:v>
                </c:pt>
              </c:numCache>
            </c:numRef>
          </c:val>
          <c:extLst>
            <c:ext xmlns:c16="http://schemas.microsoft.com/office/drawing/2014/chart" uri="{C3380CC4-5D6E-409C-BE32-E72D297353CC}">
              <c16:uniqueId val="{0000000E-431F-4184-8853-D70AE8D7FC15}"/>
            </c:ext>
          </c:extLst>
        </c:ser>
        <c:dLbls>
          <c:showLegendKey val="0"/>
          <c:showVal val="0"/>
          <c:showCatName val="1"/>
          <c:showSerName val="0"/>
          <c:showPercent val="1"/>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000" b="1">
          <a:solidFill>
            <a:sysClr val="windowText" lastClr="000000"/>
          </a:solidFill>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2.xml"/></Relationships>
</file>

<file path=xl/chartsheets/sheet1.xml><?xml version="1.0" encoding="utf-8"?>
<chartsheet xmlns="http://schemas.openxmlformats.org/spreadsheetml/2006/main" xmlns:r="http://schemas.openxmlformats.org/officeDocument/2006/relationships">
  <sheetPr codeName="Graphique1"/>
  <sheetViews>
    <sheetView zoomScale="185" workbookViewId="0" zoomToFit="1"/>
  </sheetViews>
  <sheetProtection content="1" objects="1"/>
  <pageMargins left="0.7" right="0.7" top="0.75" bottom="0.75" header="0.3" footer="0.3"/>
  <drawing r:id="rId1"/>
</chartsheet>
</file>

<file path=xl/ctrlProps/ctrlProp1.xml><?xml version="1.0" encoding="utf-8"?>
<formControlPr xmlns="http://schemas.microsoft.com/office/spreadsheetml/2009/9/main" objectType="Drop" dropLines="4" dropStyle="combo" dx="16" fmlaLink="desc!$B$1" fmlaRange="desc!$D$1:$D$4" noThreeD="1" sel="2" val="0"/>
</file>

<file path=xl/drawings/_rels/drawing1.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0.xml.rels><?xml version="1.0" encoding="UTF-8" standalone="yes"?>
<Relationships xmlns="http://schemas.openxmlformats.org/package/2006/relationships"><Relationship Id="rId1" Type="http://schemas.openxmlformats.org/officeDocument/2006/relationships/chart" Target="../charts/chart7.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1" Type="http://schemas.openxmlformats.org/officeDocument/2006/relationships/chart" Target="../charts/chart5.xml"/></Relationships>
</file>

<file path=xl/drawings/_rels/drawing8.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editAs="oneCell">
    <xdr:from>
      <xdr:col>0</xdr:col>
      <xdr:colOff>220981</xdr:colOff>
      <xdr:row>0</xdr:row>
      <xdr:rowOff>106682</xdr:rowOff>
    </xdr:from>
    <xdr:to>
      <xdr:col>6</xdr:col>
      <xdr:colOff>523060</xdr:colOff>
      <xdr:row>4</xdr:row>
      <xdr:rowOff>121920</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0981" y="106682"/>
          <a:ext cx="3822519" cy="685798"/>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4</xdr:col>
          <xdr:colOff>209550</xdr:colOff>
          <xdr:row>7</xdr:row>
          <xdr:rowOff>57150</xdr:rowOff>
        </xdr:from>
        <xdr:to>
          <xdr:col>5</xdr:col>
          <xdr:colOff>638175</xdr:colOff>
          <xdr:row>8</xdr:row>
          <xdr:rowOff>95250</xdr:rowOff>
        </xdr:to>
        <xdr:sp macro="" textlink="">
          <xdr:nvSpPr>
            <xdr:cNvPr id="1025" name="Drop Down 1" hidden="1">
              <a:extLst>
                <a:ext uri="{63B3BB69-23CF-44E3-9099-C40C66FF867C}">
                  <a14:compatExt spid="_x0000_s102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xdr:twoCellAnchor>
    <xdr:from>
      <xdr:col>5</xdr:col>
      <xdr:colOff>117793</xdr:colOff>
      <xdr:row>12</xdr:row>
      <xdr:rowOff>79374</xdr:rowOff>
    </xdr:from>
    <xdr:to>
      <xdr:col>12</xdr:col>
      <xdr:colOff>444500</xdr:colOff>
      <xdr:row>30</xdr:row>
      <xdr:rowOff>15874</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absoluteAnchor>
    <xdr:pos x="0" y="0"/>
    <xdr:ext cx="5442122" cy="3665838"/>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twoCellAnchor>
    <xdr:from>
      <xdr:col>7</xdr:col>
      <xdr:colOff>25400</xdr:colOff>
      <xdr:row>13</xdr:row>
      <xdr:rowOff>608330</xdr:rowOff>
    </xdr:from>
    <xdr:to>
      <xdr:col>11</xdr:col>
      <xdr:colOff>444500</xdr:colOff>
      <xdr:row>29</xdr:row>
      <xdr:rowOff>15875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53976</xdr:colOff>
      <xdr:row>13</xdr:row>
      <xdr:rowOff>176213</xdr:rowOff>
    </xdr:from>
    <xdr:to>
      <xdr:col>11</xdr:col>
      <xdr:colOff>162205</xdr:colOff>
      <xdr:row>13</xdr:row>
      <xdr:rowOff>546645</xdr:rowOff>
    </xdr:to>
    <xdr:sp macro="" textlink="">
      <xdr:nvSpPr>
        <xdr:cNvPr id="3" name="ZoneTexte 1"/>
        <xdr:cNvSpPr txBox="1"/>
      </xdr:nvSpPr>
      <xdr:spPr>
        <a:xfrm>
          <a:off x="7435851" y="2438401"/>
          <a:ext cx="3187979" cy="370432"/>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n-US" sz="1200" b="0" i="0" u="none" strike="noStrike">
              <a:solidFill>
                <a:srgbClr val="000000"/>
              </a:solidFill>
              <a:latin typeface="Arial"/>
              <a:cs typeface="Arial"/>
            </a:rPr>
            <a:t>Parts de marché en termes de durée totale des communications</a:t>
          </a:r>
          <a:endParaRPr lang="fr-CH" sz="1200" b="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762000</xdr:colOff>
      <xdr:row>13</xdr:row>
      <xdr:rowOff>154305</xdr:rowOff>
    </xdr:from>
    <xdr:to>
      <xdr:col>11</xdr:col>
      <xdr:colOff>754380</xdr:colOff>
      <xdr:row>31</xdr:row>
      <xdr:rowOff>9525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0.21997</cdr:x>
      <cdr:y>0.01953</cdr:y>
    </cdr:from>
    <cdr:to>
      <cdr:x>0.82656</cdr:x>
      <cdr:y>0.23077</cdr:y>
    </cdr:to>
    <cdr:sp macro="" textlink="'SF3PM masqué'!$A$2">
      <cdr:nvSpPr>
        <cdr:cNvPr id="2" name="ZoneTexte 1"/>
        <cdr:cNvSpPr txBox="1"/>
      </cdr:nvSpPr>
      <cdr:spPr>
        <a:xfrm xmlns:a="http://schemas.openxmlformats.org/drawingml/2006/main">
          <a:off x="1186320" y="66740"/>
          <a:ext cx="3271380" cy="72193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D25C31B1-17C7-494E-B44D-C4F8D3C301BE}" type="TxLink">
            <a:rPr lang="en-US" sz="1200" b="0" i="0" u="none" strike="noStrike">
              <a:solidFill>
                <a:srgbClr val="000000"/>
              </a:solidFill>
              <a:latin typeface="Arial"/>
              <a:cs typeface="Arial"/>
            </a:rPr>
            <a:pPr algn="ctr"/>
            <a:t>Parts de marché en termes de durée totale des communications</a:t>
          </a:fld>
          <a:endParaRPr lang="fr-CH" sz="1200" b="0"/>
        </a:p>
      </cdr:txBody>
    </cdr:sp>
  </cdr:relSizeAnchor>
</c:userShapes>
</file>

<file path=xl/drawings/drawing6.xml><?xml version="1.0" encoding="utf-8"?>
<xdr:wsDr xmlns:xdr="http://schemas.openxmlformats.org/drawingml/2006/spreadsheetDrawing" xmlns:a="http://schemas.openxmlformats.org/drawingml/2006/main">
  <xdr:twoCellAnchor>
    <xdr:from>
      <xdr:col>7</xdr:col>
      <xdr:colOff>373381</xdr:colOff>
      <xdr:row>8</xdr:row>
      <xdr:rowOff>128661</xdr:rowOff>
    </xdr:from>
    <xdr:to>
      <xdr:col>13</xdr:col>
      <xdr:colOff>36635</xdr:colOff>
      <xdr:row>25</xdr:row>
      <xdr:rowOff>131886</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6</xdr:col>
      <xdr:colOff>658812</xdr:colOff>
      <xdr:row>11</xdr:row>
      <xdr:rowOff>14288</xdr:rowOff>
    </xdr:from>
    <xdr:to>
      <xdr:col>13</xdr:col>
      <xdr:colOff>635000</xdr:colOff>
      <xdr:row>29</xdr:row>
      <xdr:rowOff>150813</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6</xdr:col>
      <xdr:colOff>599883</xdr:colOff>
      <xdr:row>8</xdr:row>
      <xdr:rowOff>109037</xdr:rowOff>
    </xdr:from>
    <xdr:to>
      <xdr:col>13</xdr:col>
      <xdr:colOff>381001</xdr:colOff>
      <xdr:row>26</xdr:row>
      <xdr:rowOff>79377</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0.16552</cdr:x>
      <cdr:y>0.03925</cdr:y>
    </cdr:from>
    <cdr:to>
      <cdr:x>0.875</cdr:x>
      <cdr:y>0.15505</cdr:y>
    </cdr:to>
    <cdr:sp macro="" textlink="desc!$E$85">
      <cdr:nvSpPr>
        <cdr:cNvPr id="2" name="ZoneTexte 1"/>
        <cdr:cNvSpPr txBox="1"/>
      </cdr:nvSpPr>
      <cdr:spPr>
        <a:xfrm xmlns:a="http://schemas.openxmlformats.org/drawingml/2006/main">
          <a:off x="1079080" y="148166"/>
          <a:ext cx="4625336" cy="43717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2656AC8A-FED5-4CB5-A8DC-561CF609F2C5}" type="TxLink">
            <a:rPr lang="en-US" sz="1200" b="0" i="0" u="none" strike="noStrike">
              <a:solidFill>
                <a:srgbClr val="000000"/>
              </a:solidFill>
              <a:latin typeface="Arial (corps)"/>
              <a:cs typeface="Arial"/>
            </a:rPr>
            <a:pPr algn="ctr"/>
            <a:t>Clients avec abonnement</a:t>
          </a:fld>
          <a:endParaRPr lang="fr-CH" sz="1200" b="0">
            <a:latin typeface="Arial (corps)"/>
          </a:endParaRP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PartsMarch&#233;%20-%20def16%20-%20graphs%20web.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
      <sheetName val="GraphSF1PM"/>
      <sheetName val="SF1PM"/>
      <sheetName val="SF1PM masqué"/>
      <sheetName val="SF3PM"/>
      <sheetName val="SF3PM masqué"/>
      <sheetName val="SM1PM_tot"/>
      <sheetName val="SM1PM_prep"/>
      <sheetName val="SM1PM_post"/>
      <sheetName val="SF8PM"/>
      <sheetName val="desc"/>
    </sheetNames>
    <sheetDataSet>
      <sheetData sheetId="0"/>
      <sheetData sheetId="1" refreshError="1"/>
      <sheetData sheetId="2"/>
      <sheetData sheetId="3"/>
      <sheetData sheetId="4"/>
      <sheetData sheetId="5">
        <row r="5">
          <cell r="A5" t="str">
            <v>Swisscom</v>
          </cell>
        </row>
        <row r="6">
          <cell r="A6" t="str">
            <v>Sunrise</v>
          </cell>
        </row>
        <row r="7">
          <cell r="A7" t="str">
            <v>Cablecom</v>
          </cell>
        </row>
        <row r="8">
          <cell r="A8" t="str">
            <v>Autres</v>
          </cell>
        </row>
      </sheetData>
      <sheetData sheetId="6"/>
      <sheetData sheetId="7"/>
      <sheetData sheetId="8"/>
      <sheetData sheetId="9"/>
      <sheetData sheetId="10">
        <row r="1">
          <cell r="B1">
            <v>2</v>
          </cell>
        </row>
        <row r="34">
          <cell r="A34" t="str">
            <v>Tabelle SF3PM: Marktanteile Festnetztelefonie</v>
          </cell>
          <cell r="B34" t="str">
            <v>Tableau SF3PM: Parts de marché voix fixe</v>
          </cell>
          <cell r="C34" t="str">
            <v>Tabella SF3PM: Quote di mercato dei servizi di telefonia fissa</v>
          </cell>
          <cell r="D34" t="str">
            <v>Table SF3PM: Market shares in fixed telephony services</v>
          </cell>
        </row>
        <row r="35">
          <cell r="A35" t="str">
            <v>Marktanteile nach Gesamtdauer der Verbindungen</v>
          </cell>
          <cell r="B35" t="str">
            <v>Parts de marché en termes de durée totale des communications</v>
          </cell>
          <cell r="C35" t="str">
            <v xml:space="preserve">Quote di mercato in termini di durata totale delle comunicazioni </v>
          </cell>
          <cell r="D35" t="str">
            <v>Market shares in terms of total duration of calls</v>
          </cell>
        </row>
        <row r="36">
          <cell r="A36" t="str">
            <v>Marktanteile für den Zeitraum 01.01. bis 31.12.</v>
          </cell>
          <cell r="B36" t="str">
            <v>Parts de marché pour la période 01.01 au 31.12.</v>
          </cell>
          <cell r="C36" t="str">
            <v>Quote di mercato per il periodo 01.01-31.12.</v>
          </cell>
          <cell r="D36" t="str">
            <v>Market shares for the period from 01.01 to 31.12.</v>
          </cell>
        </row>
        <row r="37">
          <cell r="A37" t="str">
            <v>Swisscom (Schweiz) AG</v>
          </cell>
          <cell r="B37" t="str">
            <v>Swisscom (Schweiz) AG</v>
          </cell>
          <cell r="C37" t="str">
            <v>Swisscom (Schweiz) AG</v>
          </cell>
          <cell r="D37" t="str">
            <v>Swisscom (Schweiz) AG</v>
          </cell>
        </row>
        <row r="38">
          <cell r="A38" t="str">
            <v>Sunrise Communications AG</v>
          </cell>
          <cell r="B38" t="str">
            <v>Sunrise Communications AG</v>
          </cell>
          <cell r="C38" t="str">
            <v>Sunrise Communications AG</v>
          </cell>
          <cell r="D38" t="str">
            <v>Sunrise Communications AG</v>
          </cell>
        </row>
        <row r="39">
          <cell r="A39" t="str">
            <v>Cablecom GmbH</v>
          </cell>
          <cell r="B39" t="str">
            <v>Cablecom GmbH</v>
          </cell>
          <cell r="C39" t="str">
            <v>Cablecom GmbH</v>
          </cell>
          <cell r="D39" t="str">
            <v>Cablecom GmbH</v>
          </cell>
        </row>
        <row r="40">
          <cell r="A40" t="str">
            <v>TelCommunication Services (vormals Tele2)</v>
          </cell>
          <cell r="B40" t="str">
            <v>TelCommunication Services (ex Tele2)</v>
          </cell>
          <cell r="C40" t="str">
            <v>TelCommunication Services (ex Tele2)</v>
          </cell>
          <cell r="D40" t="str">
            <v>TelCommunication Services (ex Tele2)</v>
          </cell>
        </row>
        <row r="41">
          <cell r="A41" t="str">
            <v>COLT Telecom AG</v>
          </cell>
          <cell r="B41" t="str">
            <v>COLT Telecom AG</v>
          </cell>
          <cell r="C41" t="str">
            <v>COLT Telecom AG</v>
          </cell>
          <cell r="D41" t="str">
            <v>COLT Telecom AG</v>
          </cell>
        </row>
        <row r="42">
          <cell r="A42" t="str">
            <v>TalkTalk Telecom GmbH</v>
          </cell>
          <cell r="B42" t="str">
            <v>TalkTalk Telecom GmbH</v>
          </cell>
          <cell r="C42" t="str">
            <v>TalkTalk Telecom GmbH</v>
          </cell>
          <cell r="D42" t="str">
            <v>TalkTalk Telecom GmbH</v>
          </cell>
        </row>
        <row r="43">
          <cell r="A43" t="str">
            <v>Finecom</v>
          </cell>
          <cell r="B43" t="str">
            <v>Finecom</v>
          </cell>
          <cell r="C43" t="str">
            <v>Finecom</v>
          </cell>
          <cell r="D43" t="str">
            <v>Finecom</v>
          </cell>
        </row>
        <row r="44">
          <cell r="A44" t="str">
            <v>Andere</v>
          </cell>
          <cell r="B44" t="str">
            <v>Autres</v>
          </cell>
          <cell r="C44" t="str">
            <v>Altri</v>
          </cell>
          <cell r="D44" t="str">
            <v>Others</v>
          </cell>
        </row>
        <row r="45">
          <cell r="A45" t="str">
            <v>Der Artikel 59 Absatz 2ter des neuen, am 1. April 2007 in Kraft getretenen Fernmeldegesetzes (FMG) lässt bei der Veröffentlichung der für die Statistik erhobenen Daten eine neue Dimension zu: Das BAKOM kann die Marktanteile veröffentlichen.</v>
          </cell>
          <cell r="B45" t="str">
            <v>Avec l'entrée en vigueur de la loi révisée sur les télécommunications (LTC) le 1er avril 2007, l'OFCOM peut publier des parts de marché. L'article 59 al. 2ter de la nouvelle LTC autorise cette nouvelle dimension dans la publication des données récoltées par la statistique.</v>
          </cell>
          <cell r="C45" t="str">
            <v>Dal 1° aprile 2007, data dell'entrata in vigore della legge sulle telecomunicazioni (LTC) rivista, l'UFCOM può pubblicare le quote di mercato. La pubblicazione di questi dati è espressamente autorizzata dall'articolo 59 capoverso 2ter della nuova LTC.</v>
          </cell>
          <cell r="D45" t="str">
            <v>With the entry into force of the revised Telecommunications Act (TCA) on 1 April 2007, OFCOM is able to publish market shares. Article 59 para. 2ter of the new TCA authorises this new dimension in the publication of data collected by the statistics.</v>
          </cell>
        </row>
      </sheetData>
    </sheetDataSet>
  </externalBook>
</externalLink>
</file>

<file path=xl/theme/theme1.xml><?xml version="1.0" encoding="utf-8"?>
<a:theme xmlns:a="http://schemas.openxmlformats.org/drawingml/2006/main" name="Thème Office">
  <a:themeElements>
    <a:clrScheme name="BAKOM">
      <a:dk1>
        <a:sysClr val="windowText" lastClr="000000"/>
      </a:dk1>
      <a:lt1>
        <a:sysClr val="window" lastClr="FFFFFF"/>
      </a:lt1>
      <a:dk2>
        <a:srgbClr val="44546A"/>
      </a:dk2>
      <a:lt2>
        <a:srgbClr val="E7E6E6"/>
      </a:lt2>
      <a:accent1>
        <a:srgbClr val="05A8AF"/>
      </a:accent1>
      <a:accent2>
        <a:srgbClr val="294171"/>
      </a:accent2>
      <a:accent3>
        <a:srgbClr val="B0BF27"/>
      </a:accent3>
      <a:accent4>
        <a:srgbClr val="F1E21A"/>
      </a:accent4>
      <a:accent5>
        <a:srgbClr val="E1AE3A"/>
      </a:accent5>
      <a:accent6>
        <a:srgbClr val="BB006A"/>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BAKOM">
    <a:dk1>
      <a:sysClr val="windowText" lastClr="000000"/>
    </a:dk1>
    <a:lt1>
      <a:sysClr val="window" lastClr="FFFFFF"/>
    </a:lt1>
    <a:dk2>
      <a:srgbClr val="44546A"/>
    </a:dk2>
    <a:lt2>
      <a:srgbClr val="E7E6E6"/>
    </a:lt2>
    <a:accent1>
      <a:srgbClr val="05A8AF"/>
    </a:accent1>
    <a:accent2>
      <a:srgbClr val="294171"/>
    </a:accent2>
    <a:accent3>
      <a:srgbClr val="B0BF27"/>
    </a:accent3>
    <a:accent4>
      <a:srgbClr val="F1E21A"/>
    </a:accent4>
    <a:accent5>
      <a:srgbClr val="E1AE3A"/>
    </a:accent5>
    <a:accent6>
      <a:srgbClr val="BB006A"/>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BAKOM">
    <a:dk1>
      <a:sysClr val="windowText" lastClr="000000"/>
    </a:dk1>
    <a:lt1>
      <a:sysClr val="window" lastClr="FFFFFF"/>
    </a:lt1>
    <a:dk2>
      <a:srgbClr val="44546A"/>
    </a:dk2>
    <a:lt2>
      <a:srgbClr val="E7E6E6"/>
    </a:lt2>
    <a:accent1>
      <a:srgbClr val="05A8AF"/>
    </a:accent1>
    <a:accent2>
      <a:srgbClr val="294171"/>
    </a:accent2>
    <a:accent3>
      <a:srgbClr val="B0BF27"/>
    </a:accent3>
    <a:accent4>
      <a:srgbClr val="F1E21A"/>
    </a:accent4>
    <a:accent5>
      <a:srgbClr val="E1AE3A"/>
    </a:accent5>
    <a:accent6>
      <a:srgbClr val="BB006A"/>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BAKOM">
    <a:dk1>
      <a:sysClr val="windowText" lastClr="000000"/>
    </a:dk1>
    <a:lt1>
      <a:sysClr val="window" lastClr="FFFFFF"/>
    </a:lt1>
    <a:dk2>
      <a:srgbClr val="44546A"/>
    </a:dk2>
    <a:lt2>
      <a:srgbClr val="E7E6E6"/>
    </a:lt2>
    <a:accent1>
      <a:srgbClr val="05A8AF"/>
    </a:accent1>
    <a:accent2>
      <a:srgbClr val="294171"/>
    </a:accent2>
    <a:accent3>
      <a:srgbClr val="B0BF27"/>
    </a:accent3>
    <a:accent4>
      <a:srgbClr val="F1E21A"/>
    </a:accent4>
    <a:accent5>
      <a:srgbClr val="E1AE3A"/>
    </a:accent5>
    <a:accent6>
      <a:srgbClr val="BB006A"/>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BAKOM">
    <a:dk1>
      <a:sysClr val="windowText" lastClr="000000"/>
    </a:dk1>
    <a:lt1>
      <a:sysClr val="window" lastClr="FFFFFF"/>
    </a:lt1>
    <a:dk2>
      <a:srgbClr val="44546A"/>
    </a:dk2>
    <a:lt2>
      <a:srgbClr val="E7E6E6"/>
    </a:lt2>
    <a:accent1>
      <a:srgbClr val="05A8AF"/>
    </a:accent1>
    <a:accent2>
      <a:srgbClr val="294171"/>
    </a:accent2>
    <a:accent3>
      <a:srgbClr val="B0BF27"/>
    </a:accent3>
    <a:accent4>
      <a:srgbClr val="F1E21A"/>
    </a:accent4>
    <a:accent5>
      <a:srgbClr val="E1AE3A"/>
    </a:accent5>
    <a:accent6>
      <a:srgbClr val="BB006A"/>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BAKOM">
    <a:dk1>
      <a:sysClr val="windowText" lastClr="000000"/>
    </a:dk1>
    <a:lt1>
      <a:sysClr val="window" lastClr="FFFFFF"/>
    </a:lt1>
    <a:dk2>
      <a:srgbClr val="44546A"/>
    </a:dk2>
    <a:lt2>
      <a:srgbClr val="E7E6E6"/>
    </a:lt2>
    <a:accent1>
      <a:srgbClr val="05A8AF"/>
    </a:accent1>
    <a:accent2>
      <a:srgbClr val="294171"/>
    </a:accent2>
    <a:accent3>
      <a:srgbClr val="B0BF27"/>
    </a:accent3>
    <a:accent4>
      <a:srgbClr val="F1E21A"/>
    </a:accent4>
    <a:accent5>
      <a:srgbClr val="E1AE3A"/>
    </a:accent5>
    <a:accent6>
      <a:srgbClr val="BB006A"/>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BAKOM">
    <a:dk1>
      <a:sysClr val="windowText" lastClr="000000"/>
    </a:dk1>
    <a:lt1>
      <a:sysClr val="window" lastClr="FFFFFF"/>
    </a:lt1>
    <a:dk2>
      <a:srgbClr val="44546A"/>
    </a:dk2>
    <a:lt2>
      <a:srgbClr val="E7E6E6"/>
    </a:lt2>
    <a:accent1>
      <a:srgbClr val="05A8AF"/>
    </a:accent1>
    <a:accent2>
      <a:srgbClr val="294171"/>
    </a:accent2>
    <a:accent3>
      <a:srgbClr val="B0BF27"/>
    </a:accent3>
    <a:accent4>
      <a:srgbClr val="F1E21A"/>
    </a:accent4>
    <a:accent5>
      <a:srgbClr val="E1AE3A"/>
    </a:accent5>
    <a:accent6>
      <a:srgbClr val="BB006A"/>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7.xml><?xml version="1.0" encoding="utf-8"?>
<a:themeOverride xmlns:a="http://schemas.openxmlformats.org/drawingml/2006/main">
  <a:clrScheme name="BAKOM">
    <a:dk1>
      <a:sysClr val="windowText" lastClr="000000"/>
    </a:dk1>
    <a:lt1>
      <a:sysClr val="window" lastClr="FFFFFF"/>
    </a:lt1>
    <a:dk2>
      <a:srgbClr val="44546A"/>
    </a:dk2>
    <a:lt2>
      <a:srgbClr val="E7E6E6"/>
    </a:lt2>
    <a:accent1>
      <a:srgbClr val="05A8AF"/>
    </a:accent1>
    <a:accent2>
      <a:srgbClr val="294171"/>
    </a:accent2>
    <a:accent3>
      <a:srgbClr val="B0BF27"/>
    </a:accent3>
    <a:accent4>
      <a:srgbClr val="F1E21A"/>
    </a:accent4>
    <a:accent5>
      <a:srgbClr val="E1AE3A"/>
    </a:accent5>
    <a:accent6>
      <a:srgbClr val="BB006A"/>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1.xml"/><Relationship Id="rId4" Type="http://schemas.openxmlformats.org/officeDocument/2006/relationships/image" Target="../media/image1.png"/></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dimension ref="A1:Q31"/>
  <sheetViews>
    <sheetView showGridLines="0" showRowColHeaders="0" tabSelected="1" zoomScaleNormal="100" workbookViewId="0">
      <selection activeCell="B13" sqref="B13"/>
    </sheetView>
  </sheetViews>
  <sheetFormatPr baseColWidth="10" defaultColWidth="11.5703125" defaultRowHeight="12.75" x14ac:dyDescent="0.2"/>
  <cols>
    <col min="1" max="1" width="4.28515625" style="4" customWidth="1"/>
    <col min="2" max="2" width="8" style="4" customWidth="1"/>
    <col min="3" max="3" width="4.28515625" style="4" customWidth="1"/>
    <col min="4" max="7" width="11.5703125" style="4"/>
    <col min="8" max="8" width="11.5703125" style="4" customWidth="1"/>
    <col min="9" max="16384" width="11.5703125" style="4"/>
  </cols>
  <sheetData>
    <row r="1" spans="1:17" x14ac:dyDescent="0.2">
      <c r="A1" s="8"/>
      <c r="B1" s="8"/>
      <c r="C1" s="8"/>
      <c r="D1" s="8"/>
      <c r="E1" s="8"/>
      <c r="F1" s="8"/>
      <c r="G1" s="8"/>
      <c r="H1" s="8"/>
      <c r="I1" s="8"/>
      <c r="J1" s="8"/>
      <c r="K1" s="8"/>
      <c r="L1" s="8"/>
      <c r="M1" s="8"/>
      <c r="N1" s="8"/>
      <c r="O1" s="8"/>
      <c r="P1" s="8"/>
      <c r="Q1" s="8"/>
    </row>
    <row r="2" spans="1:17" x14ac:dyDescent="0.2">
      <c r="A2" s="8"/>
      <c r="B2" s="8"/>
      <c r="C2" s="8"/>
      <c r="D2" s="8"/>
      <c r="E2" s="8"/>
      <c r="F2" s="8"/>
      <c r="G2" s="8"/>
      <c r="H2" s="8"/>
      <c r="I2" s="8"/>
      <c r="J2" s="8"/>
      <c r="K2" s="8"/>
      <c r="L2" s="8"/>
      <c r="M2" s="8"/>
      <c r="N2" s="8"/>
      <c r="O2" s="8"/>
      <c r="P2" s="8"/>
      <c r="Q2" s="8"/>
    </row>
    <row r="3" spans="1:17" x14ac:dyDescent="0.2">
      <c r="A3" s="8"/>
      <c r="B3" s="8"/>
      <c r="C3" s="8"/>
      <c r="D3" s="8"/>
      <c r="E3" s="8"/>
      <c r="F3" s="8"/>
      <c r="G3" s="8"/>
      <c r="H3" s="8"/>
      <c r="I3" s="8"/>
      <c r="J3" s="8"/>
      <c r="K3" s="8"/>
      <c r="L3" s="8"/>
      <c r="M3" s="8"/>
      <c r="N3" s="8"/>
      <c r="O3" s="8"/>
      <c r="P3" s="8"/>
      <c r="Q3" s="8"/>
    </row>
    <row r="4" spans="1:17" x14ac:dyDescent="0.2">
      <c r="A4" s="8"/>
      <c r="B4" s="8"/>
      <c r="C4" s="8"/>
      <c r="D4" s="8"/>
      <c r="E4" s="8"/>
      <c r="F4" s="8"/>
      <c r="G4" s="8"/>
      <c r="H4" s="8"/>
      <c r="I4" s="8"/>
      <c r="J4" s="8"/>
      <c r="K4" s="8"/>
      <c r="L4" s="8"/>
      <c r="M4" s="8"/>
      <c r="N4" s="8"/>
      <c r="O4" s="8"/>
      <c r="P4" s="8"/>
      <c r="Q4" s="8"/>
    </row>
    <row r="5" spans="1:17" x14ac:dyDescent="0.2">
      <c r="A5" s="8"/>
      <c r="B5" s="8"/>
      <c r="C5" s="8"/>
      <c r="D5" s="8"/>
      <c r="E5" s="8"/>
      <c r="F5" s="8"/>
      <c r="G5" s="8"/>
      <c r="H5" s="8"/>
      <c r="I5" s="8"/>
      <c r="J5" s="8"/>
      <c r="K5" s="8"/>
      <c r="L5" s="8"/>
      <c r="M5" s="8"/>
      <c r="N5" s="8"/>
      <c r="O5" s="8"/>
      <c r="P5" s="8"/>
      <c r="Q5" s="8"/>
    </row>
    <row r="6" spans="1:17" x14ac:dyDescent="0.2">
      <c r="A6" s="8"/>
      <c r="B6" s="8"/>
      <c r="C6" s="8"/>
      <c r="D6" s="8"/>
      <c r="E6" s="8"/>
      <c r="F6" s="8"/>
      <c r="G6" s="8"/>
      <c r="H6" s="8"/>
      <c r="I6" s="8"/>
      <c r="J6" s="8"/>
      <c r="K6" s="8"/>
      <c r="L6" s="8"/>
      <c r="M6" s="8"/>
      <c r="N6" s="8"/>
      <c r="O6" s="8"/>
      <c r="P6" s="8"/>
      <c r="Q6" s="8"/>
    </row>
    <row r="7" spans="1:17" ht="12" customHeight="1" x14ac:dyDescent="0.2">
      <c r="A7" s="8"/>
      <c r="B7" s="19" t="s">
        <v>9</v>
      </c>
      <c r="C7" s="8"/>
      <c r="D7" s="8"/>
      <c r="E7" s="8"/>
      <c r="F7" s="8"/>
      <c r="G7" s="8"/>
      <c r="H7" s="8"/>
      <c r="I7" s="8"/>
      <c r="J7" s="8"/>
      <c r="K7" s="8"/>
      <c r="L7" s="8"/>
      <c r="M7" s="8"/>
      <c r="N7" s="8"/>
      <c r="O7" s="8"/>
      <c r="P7" s="8"/>
      <c r="Q7" s="8"/>
    </row>
    <row r="8" spans="1:17" ht="12" customHeight="1" x14ac:dyDescent="0.2">
      <c r="A8" s="8"/>
      <c r="B8" s="19" t="s">
        <v>10</v>
      </c>
      <c r="C8" s="8"/>
      <c r="D8" s="8"/>
      <c r="E8" s="8"/>
      <c r="F8" s="8"/>
      <c r="G8" s="8"/>
      <c r="H8" s="8"/>
      <c r="I8" s="8"/>
      <c r="J8" s="8"/>
      <c r="K8" s="8"/>
      <c r="L8" s="8"/>
      <c r="M8" s="8"/>
      <c r="N8" s="8"/>
      <c r="O8" s="8"/>
      <c r="P8" s="8"/>
      <c r="Q8" s="8"/>
    </row>
    <row r="9" spans="1:17" ht="12" customHeight="1" x14ac:dyDescent="0.2">
      <c r="A9" s="8"/>
      <c r="B9" s="19" t="s">
        <v>11</v>
      </c>
      <c r="C9" s="8"/>
      <c r="D9" s="8"/>
      <c r="E9" s="8"/>
      <c r="F9" s="8"/>
      <c r="G9" s="8"/>
      <c r="H9" s="8"/>
      <c r="I9" s="8"/>
      <c r="J9" s="8"/>
      <c r="K9" s="8"/>
      <c r="L9" s="8"/>
      <c r="M9" s="8"/>
      <c r="N9" s="8"/>
      <c r="O9" s="8"/>
      <c r="P9" s="8"/>
      <c r="Q9" s="8"/>
    </row>
    <row r="10" spans="1:17" ht="12" customHeight="1" x14ac:dyDescent="0.2">
      <c r="A10" s="8"/>
      <c r="B10" s="20" t="s">
        <v>12</v>
      </c>
      <c r="C10" s="8"/>
      <c r="D10" s="8"/>
      <c r="E10" s="8"/>
      <c r="F10" s="8"/>
      <c r="G10" s="8"/>
      <c r="H10" s="8"/>
      <c r="I10" s="8"/>
      <c r="J10" s="8"/>
      <c r="K10" s="8"/>
      <c r="L10" s="8"/>
      <c r="M10" s="8"/>
      <c r="N10" s="8"/>
      <c r="O10" s="8"/>
      <c r="P10" s="8"/>
      <c r="Q10" s="8"/>
    </row>
    <row r="11" spans="1:17" x14ac:dyDescent="0.2">
      <c r="A11" s="8"/>
      <c r="B11" s="21"/>
      <c r="C11" s="8"/>
      <c r="D11" s="8"/>
      <c r="E11" s="8"/>
      <c r="F11" s="8"/>
      <c r="G11" s="8"/>
      <c r="H11" s="8"/>
      <c r="I11" s="8"/>
      <c r="J11" s="8"/>
      <c r="K11" s="8"/>
      <c r="L11" s="8"/>
      <c r="M11" s="8"/>
      <c r="N11" s="8"/>
      <c r="O11" s="8"/>
      <c r="P11" s="8"/>
      <c r="Q11" s="8"/>
    </row>
    <row r="12" spans="1:17" ht="18" x14ac:dyDescent="0.2">
      <c r="A12" s="8"/>
      <c r="B12" s="22" t="str">
        <f>IF(desc!$B$1=1,desc!$A$6,IF(desc!$B$1=2,desc!$B$6,IF(desc!$B$1=3,desc!$C$6,desc!$D$6)))</f>
        <v xml:space="preserve">Parts de marché des services sur réseaux fixe et mobile </v>
      </c>
      <c r="C12" s="23"/>
      <c r="D12" s="24"/>
      <c r="E12" s="8"/>
      <c r="F12" s="8"/>
      <c r="G12" s="8"/>
      <c r="H12" s="8"/>
      <c r="I12" s="8"/>
      <c r="J12" s="8"/>
      <c r="K12" s="8"/>
      <c r="L12" s="8"/>
      <c r="M12" s="8"/>
      <c r="N12" s="8"/>
      <c r="O12" s="8"/>
      <c r="P12" s="8"/>
      <c r="Q12" s="8"/>
    </row>
    <row r="13" spans="1:17" x14ac:dyDescent="0.2">
      <c r="A13" s="8"/>
      <c r="B13" s="24"/>
      <c r="C13" s="23"/>
      <c r="D13" s="24"/>
      <c r="E13" s="8"/>
      <c r="F13" s="8"/>
      <c r="G13" s="8"/>
      <c r="H13" s="8"/>
      <c r="I13" s="8"/>
      <c r="J13" s="8"/>
      <c r="K13" s="8"/>
      <c r="L13" s="8"/>
      <c r="M13" s="8"/>
      <c r="N13" s="8"/>
      <c r="O13" s="8"/>
      <c r="P13" s="8"/>
      <c r="Q13" s="8"/>
    </row>
    <row r="14" spans="1:17" ht="15.75" x14ac:dyDescent="0.2">
      <c r="A14" s="8"/>
      <c r="B14" s="25"/>
      <c r="C14" s="26" t="str">
        <f>IF(desc!$B$1=1,desc!$A$7,IF(desc!$B$1=2,desc!$B$7,IF(desc!$B$1=3,desc!$C$7,desc!$D$7)))</f>
        <v>1. Parts de marché voix fixe</v>
      </c>
      <c r="D14" s="26"/>
      <c r="E14" s="8"/>
      <c r="F14" s="8"/>
      <c r="G14" s="8"/>
      <c r="H14" s="8"/>
      <c r="I14" s="8"/>
      <c r="J14" s="8"/>
      <c r="K14" s="8"/>
      <c r="L14" s="8"/>
      <c r="M14" s="8"/>
      <c r="N14" s="8"/>
      <c r="O14" s="8"/>
      <c r="P14" s="8"/>
      <c r="Q14" s="8"/>
    </row>
    <row r="15" spans="1:17" ht="15.6" customHeight="1" x14ac:dyDescent="0.2">
      <c r="A15" s="8"/>
      <c r="B15" s="24"/>
      <c r="C15" s="27"/>
      <c r="D15" s="28" t="str">
        <f>IF(desc!$B$1=1,desc!$A$8,IF(desc!$B$1=2,desc!$B$8,IF(desc!$B$1=3,desc!$C$8,desc!$D$8)))</f>
        <v>1.1 Parts de marché en termes de nombre de clients (SF1PM)</v>
      </c>
      <c r="E15" s="72"/>
      <c r="F15" s="72"/>
      <c r="G15" s="72"/>
      <c r="H15" s="72"/>
      <c r="I15" s="72"/>
      <c r="L15" s="8"/>
      <c r="M15" s="8"/>
      <c r="N15" s="8"/>
      <c r="O15" s="8"/>
      <c r="P15" s="8"/>
      <c r="Q15" s="8"/>
    </row>
    <row r="16" spans="1:17" ht="15.6" customHeight="1" x14ac:dyDescent="0.2">
      <c r="A16" s="8"/>
      <c r="B16" s="24"/>
      <c r="C16" s="27"/>
      <c r="D16" s="28" t="str">
        <f>IF(desc!$B$1=1,desc!$A$9,IF(desc!$B$1=2,desc!$B$9,IF(desc!$B$1=3,desc!$C$9,desc!$D$9)))</f>
        <v>1.2 Parts de marché en termes de durée totale des communications (SF3PM)</v>
      </c>
      <c r="E16" s="72"/>
      <c r="F16" s="72"/>
      <c r="G16" s="72"/>
      <c r="H16" s="72"/>
      <c r="I16" s="72"/>
      <c r="J16" s="72"/>
      <c r="K16" s="72"/>
      <c r="P16" s="8"/>
      <c r="Q16" s="8"/>
    </row>
    <row r="17" spans="1:17" ht="20.45" customHeight="1" x14ac:dyDescent="0.25">
      <c r="A17" s="8"/>
      <c r="B17" s="24"/>
      <c r="C17" s="29" t="str">
        <f>IF(desc!$B$1=1,desc!$A$10,IF(desc!$B$1=2,desc!$B$10,IF(desc!$B$1=3,desc!$C$10,desc!$D$10)))</f>
        <v>2. Parts de marché voix mobile</v>
      </c>
      <c r="D17" s="24"/>
      <c r="E17" s="8"/>
      <c r="F17" s="8"/>
      <c r="G17" s="8"/>
      <c r="H17" s="8"/>
      <c r="I17" s="8"/>
      <c r="J17" s="8"/>
      <c r="K17" s="8"/>
      <c r="L17" s="8"/>
      <c r="M17" s="8"/>
      <c r="N17" s="8"/>
      <c r="O17" s="8"/>
      <c r="P17" s="8"/>
      <c r="Q17" s="8"/>
    </row>
    <row r="18" spans="1:17" ht="15.6" customHeight="1" x14ac:dyDescent="0.2">
      <c r="A18" s="8"/>
      <c r="B18" s="24"/>
      <c r="C18" s="24"/>
      <c r="D18" s="28" t="str">
        <f>IF(desc!$B$1=1,desc!$A11,IF(desc!$B$1=2,desc!$B11,IF(desc!$B$1=3,desc!$C11,desc!$D11)))</f>
        <v>2.1 Parts de marché en termes de nombre de clients (SM1PM_tot)</v>
      </c>
      <c r="E18" s="72"/>
      <c r="F18" s="72"/>
      <c r="G18" s="72"/>
      <c r="H18" s="72"/>
      <c r="M18" s="8"/>
      <c r="N18" s="8"/>
      <c r="O18" s="8"/>
      <c r="P18" s="8"/>
      <c r="Q18" s="8"/>
    </row>
    <row r="19" spans="1:17" ht="15.6" customHeight="1" x14ac:dyDescent="0.2">
      <c r="A19" s="8"/>
      <c r="B19" s="73"/>
      <c r="C19" s="24"/>
      <c r="D19" s="28" t="str">
        <f>IF(desc!$B$1=1,desc!$A12,IF(desc!$B$1=2,desc!$B12,IF(desc!$B$1=3,desc!$C12,desc!$D12)))</f>
        <v>2.2 Parts de marché en termes de nombre de clients actifs sans abonnement (cartes prépayées) (SM1PM_prep)</v>
      </c>
      <c r="E19" s="40"/>
      <c r="F19" s="40"/>
      <c r="G19" s="40"/>
      <c r="H19" s="40"/>
      <c r="I19" s="40"/>
      <c r="J19" s="40"/>
      <c r="K19" s="40"/>
      <c r="L19" s="8"/>
      <c r="M19" s="8"/>
      <c r="N19" s="8"/>
      <c r="O19" s="8"/>
      <c r="P19" s="8"/>
      <c r="Q19" s="8"/>
    </row>
    <row r="20" spans="1:17" ht="15.6" customHeight="1" x14ac:dyDescent="0.2">
      <c r="A20" s="8"/>
      <c r="B20" s="73"/>
      <c r="C20" s="24"/>
      <c r="D20" s="28" t="str">
        <f>IF(desc!$B$1=1,desc!$A13,IF(desc!$B$1=2,desc!$B13,IF(desc!$B$1=3,desc!$C13,desc!$D13)))</f>
        <v>2.3 Parts de marché en termes de nombre de clients avec abonnement (cartes postpayées) (SM1PM_post)</v>
      </c>
      <c r="E20" s="40"/>
      <c r="F20" s="40"/>
      <c r="G20" s="40"/>
      <c r="H20" s="40"/>
      <c r="I20" s="40"/>
      <c r="J20" s="41"/>
      <c r="K20" s="41"/>
      <c r="L20" s="8"/>
      <c r="M20" s="8"/>
      <c r="N20" s="8"/>
      <c r="O20" s="8"/>
      <c r="P20" s="8"/>
      <c r="Q20" s="8"/>
    </row>
    <row r="21" spans="1:17" ht="20.45" customHeight="1" x14ac:dyDescent="0.25">
      <c r="A21" s="8"/>
      <c r="B21" s="73"/>
      <c r="C21" s="29" t="str">
        <f>IF(desc!$B$1=1,desc!$A14,IF(desc!$B$1=2,desc!$B14,IF(desc!$B$1=3,desc!$C14,desc!$D14)))</f>
        <v>3. Parts de marché accès Internet</v>
      </c>
      <c r="D21" s="24"/>
      <c r="E21" s="8"/>
      <c r="F21" s="8"/>
      <c r="G21" s="8"/>
      <c r="H21" s="8"/>
      <c r="I21" s="8"/>
      <c r="J21" s="5"/>
      <c r="K21" s="5"/>
      <c r="L21" s="8"/>
      <c r="M21" s="8"/>
      <c r="N21" s="8"/>
      <c r="O21" s="8"/>
      <c r="P21" s="8"/>
      <c r="Q21" s="8"/>
    </row>
    <row r="22" spans="1:17" ht="15" x14ac:dyDescent="0.2">
      <c r="A22" s="8"/>
      <c r="B22" s="74"/>
      <c r="C22" s="24"/>
      <c r="D22" s="28" t="str">
        <f>IF(desc!$B$1=1,desc!$A15,IF(desc!$B$1=2,desc!$B15,IF(desc!$B$1=3,desc!$C15,desc!$D15)))</f>
        <v>3.1 Parts de marché selon le nombre d'abonnés à Internet Large Bande (SF8PM)</v>
      </c>
      <c r="E22" s="40"/>
      <c r="F22" s="40"/>
      <c r="G22" s="40"/>
      <c r="H22" s="40"/>
      <c r="I22" s="41"/>
      <c r="J22" s="41"/>
      <c r="K22" s="8"/>
      <c r="L22" s="8"/>
      <c r="M22" s="8"/>
      <c r="N22" s="8"/>
      <c r="O22" s="8"/>
      <c r="P22" s="8"/>
      <c r="Q22" s="8"/>
    </row>
    <row r="23" spans="1:17" x14ac:dyDescent="0.2">
      <c r="A23" s="8"/>
      <c r="B23" s="8"/>
      <c r="C23" s="8"/>
      <c r="D23" s="8"/>
      <c r="E23" s="8"/>
      <c r="F23" s="8"/>
      <c r="G23" s="8"/>
      <c r="H23" s="5"/>
      <c r="I23" s="5"/>
      <c r="J23" s="5"/>
      <c r="K23" s="8"/>
      <c r="L23" s="8"/>
      <c r="M23" s="8"/>
      <c r="N23" s="8"/>
      <c r="O23" s="8"/>
      <c r="P23" s="8"/>
      <c r="Q23" s="8"/>
    </row>
    <row r="31" spans="1:17" x14ac:dyDescent="0.2">
      <c r="F31" s="4" t="s">
        <v>17</v>
      </c>
    </row>
  </sheetData>
  <sheetProtection sheet="1" formatCells="0" formatColumns="0" formatRows="0" insertColumns="0" insertRows="0" insertHyperlinks="0" deleteColumns="0" deleteRows="0" sort="0" autoFilter="0" pivotTables="0"/>
  <hyperlinks>
    <hyperlink ref="D20:K20" location="SM1PM_post!A1" display="SM1PM_post!A1"/>
    <hyperlink ref="D19:K19" location="SM1PM_prep!A1" display="SM1PM_prep!A1"/>
    <hyperlink ref="D18:H18" location="SM1PM_tot!A1" display="SM1PM_tot!A1"/>
    <hyperlink ref="D15:I15" location="SF1PM!A1" display="SF1PM!A1"/>
    <hyperlink ref="D16:K16" location="SF3PM!A1" display="SF3PM!A1"/>
    <hyperlink ref="D22:J22" location="SF8PM!A1" display="SF8PM!A1"/>
  </hyperlinks>
  <pageMargins left="0.7" right="0.7" top="0.75" bottom="0.75" header="0.3" footer="0.3"/>
  <pageSetup paperSize="9" orientation="portrait" r:id="rId1"/>
  <drawing r:id="rId2"/>
  <legacyDrawing r:id="rId3"/>
  <picture r:id="rId4"/>
  <mc:AlternateContent xmlns:mc="http://schemas.openxmlformats.org/markup-compatibility/2006">
    <mc:Choice Requires="x14">
      <controls>
        <mc:AlternateContent xmlns:mc="http://schemas.openxmlformats.org/markup-compatibility/2006">
          <mc:Choice Requires="x14">
            <control shapeId="1025" r:id="rId5" name="Drop Down 1">
              <controlPr defaultSize="0" autoLine="0" autoPict="0">
                <anchor moveWithCells="1">
                  <from>
                    <xdr:col>4</xdr:col>
                    <xdr:colOff>209550</xdr:colOff>
                    <xdr:row>7</xdr:row>
                    <xdr:rowOff>57150</xdr:rowOff>
                  </from>
                  <to>
                    <xdr:col>5</xdr:col>
                    <xdr:colOff>638175</xdr:colOff>
                    <xdr:row>8</xdr:row>
                    <xdr:rowOff>95250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dimension ref="A1:L9"/>
  <sheetViews>
    <sheetView showGridLines="0" zoomScale="120" zoomScaleNormal="120" workbookViewId="0">
      <pane xSplit="1" ySplit="4" topLeftCell="B5" activePane="bottomRight" state="frozen"/>
      <selection pane="topRight" activeCell="B1" sqref="B1"/>
      <selection pane="bottomLeft" activeCell="A7" sqref="A7"/>
      <selection pane="bottomRight" activeCell="L9" sqref="L9"/>
    </sheetView>
  </sheetViews>
  <sheetFormatPr baseColWidth="10" defaultColWidth="11.5703125" defaultRowHeight="12.75" x14ac:dyDescent="0.2"/>
  <cols>
    <col min="1" max="1" width="49" style="4" customWidth="1"/>
    <col min="2" max="5" width="11.5703125" style="4" customWidth="1"/>
    <col min="6" max="16384" width="11.5703125" style="4"/>
  </cols>
  <sheetData>
    <row r="1" spans="1:12" ht="31.15" customHeight="1" x14ac:dyDescent="0.2">
      <c r="A1" s="68" t="str">
        <f>IF(desc!$B$1=1,desc!$A63,IF(desc!$B$1=2,desc!$B63,IF(desc!$B$1=3,desc!$C63,desc!$D63)))</f>
        <v>Tableau SM1PM_post :Parts de marché voix mobile</v>
      </c>
    </row>
    <row r="2" spans="1:12" ht="24.6" customHeight="1" x14ac:dyDescent="0.2">
      <c r="A2" s="13" t="str">
        <f>IF(desc!$B$1=1,desc!$A64,IF(desc!$B$1=2,desc!$B64,IF(desc!$B$1=3,desc!$C64,desc!$D64)))</f>
        <v>Parts de marché en termes de nombre de clients avec abonnement (cartes postpayées) au 31.12.</v>
      </c>
      <c r="B2" s="6"/>
      <c r="C2" s="6"/>
      <c r="D2" s="6"/>
      <c r="E2" s="6"/>
      <c r="F2" s="6"/>
      <c r="G2" s="6"/>
      <c r="H2" s="6"/>
      <c r="I2" s="6"/>
    </row>
    <row r="3" spans="1:12" ht="4.9000000000000004" customHeight="1" x14ac:dyDescent="0.2">
      <c r="A3" s="14"/>
      <c r="B3" s="6"/>
      <c r="C3" s="6"/>
      <c r="D3" s="6"/>
      <c r="E3" s="6"/>
      <c r="F3" s="6"/>
      <c r="G3" s="6"/>
      <c r="H3" s="6"/>
      <c r="I3" s="6"/>
    </row>
    <row r="4" spans="1:12" x14ac:dyDescent="0.2">
      <c r="A4" s="15" t="str">
        <f>IF(desc!$B$1=1,desc!$A65,IF(desc!$B$1=2,desc!$B65,IF(desc!$B$1=3,desc!$C65,desc!$D65)))</f>
        <v>Parts de marché en % au 31.12</v>
      </c>
      <c r="B4" s="7">
        <v>2007</v>
      </c>
      <c r="C4" s="7">
        <v>2008</v>
      </c>
      <c r="D4" s="7">
        <v>2009</v>
      </c>
      <c r="E4" s="7">
        <v>2010</v>
      </c>
      <c r="F4" s="7">
        <v>2011</v>
      </c>
      <c r="G4" s="7">
        <v>2012</v>
      </c>
      <c r="H4" s="7">
        <v>2013</v>
      </c>
      <c r="I4" s="7">
        <v>2014</v>
      </c>
      <c r="J4" s="7">
        <v>2015</v>
      </c>
      <c r="K4" s="7">
        <v>2016</v>
      </c>
      <c r="L4" s="7">
        <v>2017</v>
      </c>
    </row>
    <row r="5" spans="1:12" x14ac:dyDescent="0.2">
      <c r="A5" s="17" t="str">
        <f>IF(desc!$B$1=1,desc!$A66,IF(desc!$B$1=2,desc!$B66,IF(desc!$B$1=3,desc!$C66,desc!$D66)))</f>
        <v>Swisscom</v>
      </c>
      <c r="B5" s="10">
        <v>0.64800999999999997</v>
      </c>
      <c r="C5" s="10">
        <v>0.64970000000000006</v>
      </c>
      <c r="D5" s="10">
        <v>0.65207999999999999</v>
      </c>
      <c r="E5" s="10">
        <v>0.64822000000000002</v>
      </c>
      <c r="F5" s="10">
        <v>0.64778000000000002</v>
      </c>
      <c r="G5" s="10">
        <v>0.63983999999999996</v>
      </c>
      <c r="H5" s="10">
        <v>0.63758000000000004</v>
      </c>
      <c r="I5" s="10">
        <v>0.63719999999999999</v>
      </c>
      <c r="J5" s="10">
        <v>0.63363999999999998</v>
      </c>
      <c r="K5" s="10">
        <v>0.62062489305729673</v>
      </c>
      <c r="L5" s="10">
        <v>0.56582476074655241</v>
      </c>
    </row>
    <row r="6" spans="1:12" x14ac:dyDescent="0.2">
      <c r="A6" s="17" t="str">
        <f>IF(desc!$B$1=1,desc!$A67,IF(desc!$B$1=2,desc!$B67,IF(desc!$B$1=3,desc!$C67,desc!$D67)))</f>
        <v>Sunrise</v>
      </c>
      <c r="B6" s="10">
        <v>0.14862</v>
      </c>
      <c r="C6" s="10">
        <v>0.15225</v>
      </c>
      <c r="D6" s="10">
        <v>0.15539</v>
      </c>
      <c r="E6" s="10">
        <v>0.17967</v>
      </c>
      <c r="F6" s="10">
        <v>0.18640999999999999</v>
      </c>
      <c r="G6" s="10">
        <v>0.18636</v>
      </c>
      <c r="H6" s="10">
        <v>0.18834999999999999</v>
      </c>
      <c r="I6" s="10">
        <v>0.19117999999999999</v>
      </c>
      <c r="J6" s="10">
        <v>0.19628000000000001</v>
      </c>
      <c r="K6" s="10">
        <v>0.20057590563000927</v>
      </c>
      <c r="L6" s="10">
        <v>0.16682000517304751</v>
      </c>
    </row>
    <row r="7" spans="1:12" x14ac:dyDescent="0.2">
      <c r="A7" s="17" t="str">
        <f>IF(desc!$B$1=1,desc!$A68,IF(desc!$B$1=2,desc!$B68,IF(desc!$B$1=3,desc!$C68,desc!$D68)))</f>
        <v>Salt (ex-Orange)</v>
      </c>
      <c r="B7" s="10">
        <v>0.18595</v>
      </c>
      <c r="C7" s="10">
        <v>0.18225</v>
      </c>
      <c r="D7" s="10">
        <v>0.18082000000000001</v>
      </c>
      <c r="E7" s="10">
        <v>0.16611000000000001</v>
      </c>
      <c r="F7" s="10">
        <v>0.15978999999999999</v>
      </c>
      <c r="G7" s="10">
        <v>0.16930000000000001</v>
      </c>
      <c r="H7" s="10">
        <v>0.17011000000000001</v>
      </c>
      <c r="I7" s="10">
        <v>0.16818</v>
      </c>
      <c r="J7" s="10">
        <v>0.16202</v>
      </c>
      <c r="K7" s="10">
        <v>0.16401026104586044</v>
      </c>
      <c r="L7" s="10">
        <v>0.1936339184019821</v>
      </c>
    </row>
    <row r="8" spans="1:12" x14ac:dyDescent="0.2">
      <c r="A8" s="38" t="str">
        <f>IF(desc!$B$1=1,desc!$A69,IF(desc!$B$1=2,desc!$B69,IF(desc!$B$1=3,desc!$C69,desc!$D69)))</f>
        <v>Autres</v>
      </c>
      <c r="B8" s="39">
        <v>1.7430000000000001E-2</v>
      </c>
      <c r="C8" s="39">
        <v>1.5810000000000001E-2</v>
      </c>
      <c r="D8" s="39">
        <v>1.171E-2</v>
      </c>
      <c r="E8" s="39">
        <v>6.0000000000000001E-3</v>
      </c>
      <c r="F8" s="39">
        <v>6.0200000000000002E-3</v>
      </c>
      <c r="G8" s="39">
        <v>4.4900000000000001E-3</v>
      </c>
      <c r="H8" s="39">
        <v>3.96E-3</v>
      </c>
      <c r="I8" s="39">
        <v>3.4399999999999999E-3</v>
      </c>
      <c r="J8" s="39">
        <v>8.0499999999999999E-3</v>
      </c>
      <c r="K8" s="39">
        <v>1.4788940266833528E-2</v>
      </c>
      <c r="L8" s="39">
        <v>7.3721315678417998E-2</v>
      </c>
    </row>
    <row r="9" spans="1:12" x14ac:dyDescent="0.2">
      <c r="A9" s="11"/>
    </row>
  </sheetData>
  <sheetProtection sheet="1" formatCells="0" formatColumns="0" formatRows="0" insertColumns="0" insertRows="0" insertHyperlinks="0" deleteColumns="0" deleteRows="0" sort="0" autoFilter="0" pivotTables="0"/>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K13"/>
  <sheetViews>
    <sheetView showGridLines="0" zoomScale="120" zoomScaleNormal="120" workbookViewId="0">
      <pane xSplit="1" ySplit="4" topLeftCell="B5" activePane="bottomRight" state="frozen"/>
      <selection pane="topRight" activeCell="B1" sqref="B1"/>
      <selection pane="bottomLeft" activeCell="A7" sqref="A7"/>
      <selection pane="bottomRight" activeCell="D24" sqref="D24"/>
    </sheetView>
  </sheetViews>
  <sheetFormatPr baseColWidth="10" defaultColWidth="11.5703125" defaultRowHeight="12.75" x14ac:dyDescent="0.2"/>
  <cols>
    <col min="1" max="1" width="45" style="4" customWidth="1"/>
    <col min="2" max="4" width="11.5703125" style="4" customWidth="1"/>
    <col min="5" max="16384" width="11.5703125" style="4"/>
  </cols>
  <sheetData>
    <row r="1" spans="1:11" ht="31.15" customHeight="1" x14ac:dyDescent="0.2">
      <c r="A1" s="68" t="str">
        <f>IF(desc!$B$1=1,desc!$A70,IF(desc!$B$1=2,desc!$B70,IF(desc!$B$1=3,desc!$C70,desc!$D70)))</f>
        <v>Tableau SF8PM : Parts de marché accès Internet</v>
      </c>
    </row>
    <row r="2" spans="1:11" ht="24.6" customHeight="1" x14ac:dyDescent="0.2">
      <c r="A2" s="65" t="str">
        <f>IF(desc!$B$1=1,desc!$A71,IF(desc!$B$1=2,desc!$B71,IF(desc!$B$1=3,desc!$C71,desc!$D71)))</f>
        <v>Parts de marché selon le nombre d’abonnés à Internet Large Bande</v>
      </c>
      <c r="B2" s="6"/>
      <c r="C2" s="6"/>
      <c r="D2" s="6"/>
      <c r="E2" s="6"/>
      <c r="F2" s="6"/>
      <c r="G2" s="6"/>
      <c r="H2" s="6"/>
    </row>
    <row r="3" spans="1:11" ht="4.9000000000000004" customHeight="1" x14ac:dyDescent="0.2">
      <c r="A3" s="14"/>
      <c r="B3" s="6"/>
      <c r="C3" s="6"/>
      <c r="D3" s="6"/>
      <c r="E3" s="6"/>
      <c r="F3" s="6"/>
      <c r="G3" s="6"/>
      <c r="H3" s="6"/>
    </row>
    <row r="4" spans="1:11" x14ac:dyDescent="0.2">
      <c r="A4" s="15" t="str">
        <f>IF(desc!$B$1=1,desc!$A72,IF(desc!$B$1=2,desc!$B72,IF(desc!$B$1=3,desc!$C72,desc!$D72)))</f>
        <v>Part de marché en % au 31.12.</v>
      </c>
      <c r="B4" s="7">
        <v>2008</v>
      </c>
      <c r="C4" s="7">
        <v>2009</v>
      </c>
      <c r="D4" s="7">
        <v>2010</v>
      </c>
      <c r="E4" s="7">
        <v>2011</v>
      </c>
      <c r="F4" s="7">
        <v>2012</v>
      </c>
      <c r="G4" s="7">
        <v>2013</v>
      </c>
      <c r="H4" s="7">
        <v>2014</v>
      </c>
      <c r="I4" s="7">
        <v>2015</v>
      </c>
      <c r="J4" s="7">
        <v>2016</v>
      </c>
      <c r="K4" s="7">
        <v>2017</v>
      </c>
    </row>
    <row r="5" spans="1:11" x14ac:dyDescent="0.2">
      <c r="A5" s="17" t="str">
        <f>IF(desc!$B$1=1,desc!$A73,IF(desc!$B$1=2,desc!$B73,IF(desc!$B$1=3,desc!$C73,desc!$D73)))</f>
        <v>Swisscom (Schweiz) AG</v>
      </c>
      <c r="B5" s="10">
        <v>0.51873999999999998</v>
      </c>
      <c r="C5" s="10">
        <v>0.53944999999999999</v>
      </c>
      <c r="D5" s="10">
        <v>0.54436999999999991</v>
      </c>
      <c r="E5" s="10">
        <v>0.54025999999999996</v>
      </c>
      <c r="F5" s="10">
        <v>0.53655999999999993</v>
      </c>
      <c r="G5" s="10">
        <v>0.52461999999999998</v>
      </c>
      <c r="H5" s="10">
        <v>0.53430999999999995</v>
      </c>
      <c r="I5" s="10">
        <v>0.52922000000000002</v>
      </c>
      <c r="J5" s="10">
        <v>0.52798192671308652</v>
      </c>
      <c r="K5" s="10">
        <v>0.5142462377331265</v>
      </c>
    </row>
    <row r="6" spans="1:11" x14ac:dyDescent="0.2">
      <c r="A6" s="17" t="str">
        <f>IF(desc!$B$1=1,desc!$A74,IF(desc!$B$1=2,desc!$B74,IF(desc!$B$1=3,desc!$C74,desc!$D74)))</f>
        <v>Cablecom GmbH</v>
      </c>
      <c r="B6" s="10">
        <v>0.19044</v>
      </c>
      <c r="C6" s="10">
        <v>0.17860000000000001</v>
      </c>
      <c r="D6" s="10">
        <v>0.17603000000000002</v>
      </c>
      <c r="E6" s="10">
        <v>0.18078</v>
      </c>
      <c r="F6" s="10">
        <v>0.18916000000000002</v>
      </c>
      <c r="G6" s="10">
        <v>0.19404000000000002</v>
      </c>
      <c r="H6" s="10">
        <v>0.20973</v>
      </c>
      <c r="I6" s="10">
        <v>0.20527000000000001</v>
      </c>
      <c r="J6" s="10">
        <v>0.19971724051119311</v>
      </c>
      <c r="K6" s="10">
        <v>0.19279177121841898</v>
      </c>
    </row>
    <row r="7" spans="1:11" x14ac:dyDescent="0.2">
      <c r="A7" s="17" t="str">
        <f>IF(desc!$B$1=1,desc!$A75,IF(desc!$B$1=2,desc!$B75,IF(desc!$B$1=3,desc!$C75,desc!$D75)))</f>
        <v>Sunrise Communications AG</v>
      </c>
      <c r="B7" s="10">
        <v>9.2439999999999994E-2</v>
      </c>
      <c r="C7" s="10">
        <v>9.985999999999999E-2</v>
      </c>
      <c r="D7" s="10">
        <v>0.11766</v>
      </c>
      <c r="E7" s="10">
        <v>0.11397</v>
      </c>
      <c r="F7" s="10">
        <v>0.10281</v>
      </c>
      <c r="G7" s="10">
        <v>9.8319999999999991E-2</v>
      </c>
      <c r="H7" s="10">
        <v>9.0709999999999999E-2</v>
      </c>
      <c r="I7" s="10">
        <v>9.0969999999999995E-2</v>
      </c>
      <c r="J7" s="10">
        <v>9.7479942494087091E-2</v>
      </c>
      <c r="K7" s="10">
        <v>0.10735520779461247</v>
      </c>
    </row>
    <row r="8" spans="1:11" x14ac:dyDescent="0.2">
      <c r="A8" s="17" t="str">
        <f>IF(desc!$B$1=1,desc!$A76,IF(desc!$B$1=2,desc!$B76,IF(desc!$B$1=3,desc!$C76,desc!$D76)))</f>
        <v>Quickline AG (anciennement Finecom)</v>
      </c>
      <c r="B8" s="10">
        <v>1.4289999999999999E-2</v>
      </c>
      <c r="C8" s="10">
        <v>1.559E-2</v>
      </c>
      <c r="D8" s="10">
        <v>1.583E-2</v>
      </c>
      <c r="E8" s="10">
        <v>1.6920000000000001E-2</v>
      </c>
      <c r="F8" s="10">
        <v>2.044E-2</v>
      </c>
      <c r="G8" s="10">
        <v>3.1980000000000001E-2</v>
      </c>
      <c r="H8" s="10">
        <v>3.5550000000000005E-2</v>
      </c>
      <c r="I8" s="10">
        <v>4.0259999999999997E-2</v>
      </c>
      <c r="J8" s="10">
        <v>4.5077215600797665E-2</v>
      </c>
      <c r="K8" s="10">
        <v>4.6096245075692273E-2</v>
      </c>
    </row>
    <row r="9" spans="1:11" x14ac:dyDescent="0.2">
      <c r="A9" s="17" t="str">
        <f>IF(desc!$B$1=1,desc!$A77,IF(desc!$B$1=2,desc!$B77,IF(desc!$B$1=3,desc!$C77,desc!$D77)))</f>
        <v>ImproWare AG</v>
      </c>
      <c r="B9" s="10">
        <v>1.2249999999999999E-2</v>
      </c>
      <c r="C9" s="10">
        <v>1.218E-2</v>
      </c>
      <c r="D9" s="10">
        <v>1.2E-2</v>
      </c>
      <c r="E9" s="10">
        <v>1.1939999999999999E-2</v>
      </c>
      <c r="F9" s="10">
        <v>1.1769999999999999E-2</v>
      </c>
      <c r="G9" s="10">
        <v>1.137E-2</v>
      </c>
      <c r="H9" s="10">
        <v>1.1209999999999999E-2</v>
      </c>
      <c r="I9" s="10">
        <v>6.8300000000000001E-3</v>
      </c>
      <c r="J9" s="10">
        <v>7.2144745297831603E-3</v>
      </c>
      <c r="K9" s="10">
        <v>6.0913925974166935E-3</v>
      </c>
    </row>
    <row r="10" spans="1:11" x14ac:dyDescent="0.2">
      <c r="A10" s="17" t="str">
        <f>IF(desc!$B$1=1,desc!$A78,IF(desc!$B$1=2,desc!$B78,IF(desc!$B$1=3,desc!$C78,desc!$D78)))</f>
        <v>green.ch AG</v>
      </c>
      <c r="B10" s="10">
        <v>1.651E-2</v>
      </c>
      <c r="C10" s="10">
        <v>1.653E-2</v>
      </c>
      <c r="D10" s="10">
        <v>1.436E-2</v>
      </c>
      <c r="E10" s="10">
        <v>1.4149999999999999E-2</v>
      </c>
      <c r="F10" s="10">
        <v>1.2459999999999999E-2</v>
      </c>
      <c r="G10" s="10">
        <v>1.0019999999999999E-2</v>
      </c>
      <c r="H10" s="10">
        <v>8.1499999999999993E-3</v>
      </c>
      <c r="I10" s="10">
        <v>7.8200000000000006E-3</v>
      </c>
      <c r="J10" s="10">
        <v>6.0760164567612513E-3</v>
      </c>
      <c r="K10" s="10">
        <v>5.7833879237139335E-3</v>
      </c>
    </row>
    <row r="11" spans="1:11" x14ac:dyDescent="0.2">
      <c r="A11" s="70" t="str">
        <f>IF(desc!$B$1=1,desc!$A79,IF(desc!$B$1=2,desc!$B79,IF(desc!$B$1=3,desc!$C79,desc!$D79)))</f>
        <v>Autres</v>
      </c>
      <c r="B11" s="39">
        <v>0.15536</v>
      </c>
      <c r="C11" s="39">
        <v>0.13782</v>
      </c>
      <c r="D11" s="39">
        <v>0.11978</v>
      </c>
      <c r="E11" s="39">
        <v>0.12200999999999999</v>
      </c>
      <c r="F11" s="39">
        <v>0.12684000000000001</v>
      </c>
      <c r="G11" s="39">
        <v>0.12969</v>
      </c>
      <c r="H11" s="39">
        <v>0.11037</v>
      </c>
      <c r="I11" s="39">
        <v>0.11963</v>
      </c>
      <c r="J11" s="39">
        <v>0.11645318369429114</v>
      </c>
      <c r="K11" s="39">
        <v>0.12763575765701918</v>
      </c>
    </row>
    <row r="12" spans="1:11" ht="5.45" customHeight="1" x14ac:dyDescent="0.2">
      <c r="A12" s="71"/>
      <c r="B12" s="35"/>
      <c r="C12" s="35"/>
      <c r="D12" s="35"/>
      <c r="E12" s="35"/>
      <c r="F12" s="35"/>
      <c r="G12" s="35"/>
      <c r="H12" s="35"/>
      <c r="I12" s="35"/>
    </row>
    <row r="13" spans="1:11" ht="76.5" x14ac:dyDescent="0.2">
      <c r="A13" s="69" t="str">
        <f>IF(desc!$B$1=1,desc!$A80,IF(desc!$B$1=2,desc!$B80,IF(desc!$B$1=3,desc!$C80,desc!$D80)))</f>
        <v>Avec l'entrée en vigueur de la loi révisée sur les télécommunications (LTC) le 1er avril 2007, l'OFCOM peut publier des parts de marché. L'article 59 al. 2ter de la nouvelle LTC autorise cette nouvelle dimension dans la publication des données récoltées par la statistique.</v>
      </c>
    </row>
  </sheetData>
  <sheetProtection sheet="1" formatCells="0" formatColumns="0" formatRows="0" insertColumns="0" insertRows="0" insertHyperlinks="0" deleteColumns="0" deleteRows="0" sort="0" autoFilter="0" pivotTables="0"/>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dimension ref="A1:X118"/>
  <sheetViews>
    <sheetView topLeftCell="A80" workbookViewId="0">
      <selection activeCell="E85" sqref="E85"/>
    </sheetView>
  </sheetViews>
  <sheetFormatPr baseColWidth="10" defaultRowHeight="12.75" x14ac:dyDescent="0.2"/>
  <sheetData>
    <row r="1" spans="1:24" x14ac:dyDescent="0.2">
      <c r="A1" s="1" t="s">
        <v>0</v>
      </c>
      <c r="B1" s="1">
        <v>2</v>
      </c>
      <c r="C1" s="1">
        <v>1</v>
      </c>
      <c r="D1" s="1" t="s">
        <v>1</v>
      </c>
    </row>
    <row r="2" spans="1:24" x14ac:dyDescent="0.2">
      <c r="A2" s="1"/>
      <c r="B2" s="1"/>
      <c r="C2" s="1">
        <v>2</v>
      </c>
      <c r="D2" s="1" t="s">
        <v>2</v>
      </c>
    </row>
    <row r="3" spans="1:24" x14ac:dyDescent="0.2">
      <c r="A3" s="1"/>
      <c r="B3" s="1"/>
      <c r="C3" s="1">
        <v>3</v>
      </c>
      <c r="D3" s="1" t="s">
        <v>3</v>
      </c>
    </row>
    <row r="4" spans="1:24" x14ac:dyDescent="0.2">
      <c r="A4" s="1"/>
      <c r="B4" s="1"/>
      <c r="C4" s="1">
        <v>4</v>
      </c>
      <c r="D4" s="1" t="s">
        <v>4</v>
      </c>
    </row>
    <row r="5" spans="1:24" x14ac:dyDescent="0.2">
      <c r="A5" s="1" t="s">
        <v>5</v>
      </c>
      <c r="B5" s="1" t="s">
        <v>6</v>
      </c>
      <c r="C5" s="1" t="s">
        <v>7</v>
      </c>
      <c r="D5" s="1" t="s">
        <v>8</v>
      </c>
    </row>
    <row r="6" spans="1:24" x14ac:dyDescent="0.2">
      <c r="A6" s="60" t="s">
        <v>167</v>
      </c>
      <c r="B6" s="64" t="s">
        <v>80</v>
      </c>
      <c r="C6" s="60" t="s">
        <v>176</v>
      </c>
      <c r="D6" s="60" t="s">
        <v>169</v>
      </c>
    </row>
    <row r="7" spans="1:24" x14ac:dyDescent="0.2">
      <c r="A7" s="60" t="s">
        <v>165</v>
      </c>
      <c r="B7" s="60" t="s">
        <v>78</v>
      </c>
      <c r="C7" s="60" t="s">
        <v>166</v>
      </c>
      <c r="D7" s="61" t="s">
        <v>168</v>
      </c>
    </row>
    <row r="8" spans="1:24" x14ac:dyDescent="0.2">
      <c r="A8" t="s">
        <v>156</v>
      </c>
      <c r="B8" t="s">
        <v>81</v>
      </c>
      <c r="C8" t="s">
        <v>159</v>
      </c>
      <c r="D8" s="1" t="s">
        <v>161</v>
      </c>
    </row>
    <row r="9" spans="1:24" x14ac:dyDescent="0.2">
      <c r="A9" t="s">
        <v>157</v>
      </c>
      <c r="B9" t="s">
        <v>76</v>
      </c>
      <c r="C9" t="s">
        <v>158</v>
      </c>
      <c r="D9" s="1" t="s">
        <v>160</v>
      </c>
    </row>
    <row r="10" spans="1:24" x14ac:dyDescent="0.2">
      <c r="A10" t="s">
        <v>45</v>
      </c>
      <c r="B10" t="s">
        <v>13</v>
      </c>
      <c r="C10" t="s">
        <v>46</v>
      </c>
      <c r="D10" t="s">
        <v>61</v>
      </c>
    </row>
    <row r="11" spans="1:24" x14ac:dyDescent="0.2">
      <c r="A11" t="s">
        <v>155</v>
      </c>
      <c r="B11" t="s">
        <v>14</v>
      </c>
      <c r="C11" t="s">
        <v>47</v>
      </c>
      <c r="D11" t="s">
        <v>62</v>
      </c>
    </row>
    <row r="12" spans="1:24" x14ac:dyDescent="0.2">
      <c r="A12" t="s">
        <v>33</v>
      </c>
      <c r="B12" t="s">
        <v>15</v>
      </c>
      <c r="C12" t="s">
        <v>48</v>
      </c>
      <c r="D12" t="s">
        <v>63</v>
      </c>
    </row>
    <row r="13" spans="1:24" ht="13.15" customHeight="1" x14ac:dyDescent="0.2">
      <c r="A13" s="2" t="s">
        <v>34</v>
      </c>
      <c r="B13" s="2" t="s">
        <v>16</v>
      </c>
      <c r="C13" s="2" t="s">
        <v>49</v>
      </c>
      <c r="D13" s="2" t="s">
        <v>64</v>
      </c>
      <c r="E13" s="18"/>
      <c r="F13" s="18"/>
      <c r="G13" s="18"/>
      <c r="H13" s="18"/>
      <c r="I13" s="18"/>
      <c r="J13" s="18"/>
      <c r="K13" s="18"/>
      <c r="L13" s="18"/>
      <c r="M13" s="18"/>
      <c r="N13" s="18"/>
      <c r="O13" s="18"/>
      <c r="P13" s="18"/>
      <c r="Q13" s="18"/>
      <c r="R13" s="18"/>
      <c r="S13" s="18"/>
      <c r="T13" s="18"/>
      <c r="U13" s="18"/>
      <c r="V13" s="18"/>
      <c r="W13" s="18"/>
      <c r="X13" s="18"/>
    </row>
    <row r="14" spans="1:24" ht="13.15" customHeight="1" x14ac:dyDescent="0.2">
      <c r="A14" s="2" t="s">
        <v>149</v>
      </c>
      <c r="B14" s="2" t="s">
        <v>79</v>
      </c>
      <c r="C14" s="2" t="s">
        <v>151</v>
      </c>
      <c r="D14" s="2" t="s">
        <v>154</v>
      </c>
      <c r="E14" s="18"/>
      <c r="F14" s="18"/>
      <c r="G14" s="18"/>
      <c r="H14" s="18"/>
      <c r="I14" s="18"/>
      <c r="J14" s="18"/>
      <c r="K14" s="18"/>
      <c r="L14" s="18"/>
      <c r="M14" s="18"/>
      <c r="N14" s="18"/>
      <c r="O14" s="18"/>
      <c r="P14" s="18"/>
      <c r="Q14" s="18"/>
      <c r="R14" s="18"/>
      <c r="S14" s="18"/>
      <c r="T14" s="18"/>
      <c r="U14" s="18"/>
      <c r="V14" s="18"/>
      <c r="W14" s="18"/>
      <c r="X14" s="18"/>
    </row>
    <row r="15" spans="1:24" ht="13.15" customHeight="1" x14ac:dyDescent="0.2">
      <c r="A15" s="2" t="s">
        <v>162</v>
      </c>
      <c r="B15" s="2" t="s">
        <v>77</v>
      </c>
      <c r="C15" s="2" t="s">
        <v>163</v>
      </c>
      <c r="D15" s="2" t="s">
        <v>164</v>
      </c>
      <c r="E15" s="18"/>
      <c r="F15" s="18"/>
      <c r="G15" s="18"/>
      <c r="H15" s="18"/>
      <c r="I15" s="18"/>
      <c r="J15" s="18"/>
      <c r="K15" s="18"/>
      <c r="L15" s="18"/>
      <c r="M15" s="18"/>
      <c r="N15" s="18"/>
      <c r="O15" s="18"/>
      <c r="P15" s="18"/>
      <c r="Q15" s="18"/>
      <c r="R15" s="18"/>
      <c r="S15" s="18"/>
      <c r="T15" s="18"/>
      <c r="U15" s="18"/>
      <c r="V15" s="18"/>
      <c r="W15" s="18"/>
      <c r="X15" s="18"/>
    </row>
    <row r="16" spans="1:24" ht="12.6" customHeight="1" x14ac:dyDescent="0.2">
      <c r="A16" s="60" t="s">
        <v>170</v>
      </c>
      <c r="B16" s="62" t="s">
        <v>118</v>
      </c>
      <c r="C16" s="62" t="s">
        <v>172</v>
      </c>
      <c r="D16" s="62" t="s">
        <v>174</v>
      </c>
      <c r="E16" s="3"/>
      <c r="F16" s="3"/>
      <c r="G16" s="3"/>
      <c r="H16" s="3"/>
      <c r="I16" s="3"/>
      <c r="J16" s="3"/>
      <c r="K16" s="3"/>
      <c r="L16" s="3"/>
      <c r="M16" s="3"/>
      <c r="N16" s="3"/>
      <c r="O16" s="3"/>
      <c r="P16" s="3"/>
      <c r="Q16" s="3"/>
      <c r="R16" s="3"/>
      <c r="S16" s="3"/>
      <c r="T16" s="3"/>
      <c r="U16" s="3"/>
      <c r="V16" s="3"/>
      <c r="W16" s="3"/>
      <c r="X16" s="3"/>
    </row>
    <row r="17" spans="1:4" x14ac:dyDescent="0.2">
      <c r="A17" t="s">
        <v>82</v>
      </c>
      <c r="B17" t="s">
        <v>83</v>
      </c>
      <c r="C17" t="s">
        <v>177</v>
      </c>
      <c r="D17" s="2" t="s">
        <v>84</v>
      </c>
    </row>
    <row r="18" spans="1:4" x14ac:dyDescent="0.2">
      <c r="A18" t="s">
        <v>85</v>
      </c>
      <c r="B18" t="s">
        <v>28</v>
      </c>
      <c r="C18" t="s">
        <v>60</v>
      </c>
      <c r="D18" s="2" t="s">
        <v>86</v>
      </c>
    </row>
    <row r="19" spans="1:4" x14ac:dyDescent="0.2">
      <c r="A19" t="s">
        <v>87</v>
      </c>
      <c r="B19" t="s">
        <v>88</v>
      </c>
      <c r="C19" t="s">
        <v>87</v>
      </c>
      <c r="D19" t="s">
        <v>87</v>
      </c>
    </row>
    <row r="20" spans="1:4" x14ac:dyDescent="0.2">
      <c r="A20" t="s">
        <v>89</v>
      </c>
      <c r="B20" t="s">
        <v>89</v>
      </c>
      <c r="C20" t="s">
        <v>89</v>
      </c>
      <c r="D20" t="s">
        <v>89</v>
      </c>
    </row>
    <row r="21" spans="1:4" x14ac:dyDescent="0.2">
      <c r="A21" t="s">
        <v>90</v>
      </c>
      <c r="B21" t="s">
        <v>91</v>
      </c>
      <c r="C21" t="s">
        <v>90</v>
      </c>
      <c r="D21" t="s">
        <v>90</v>
      </c>
    </row>
    <row r="22" spans="1:4" x14ac:dyDescent="0.2">
      <c r="A22" t="s">
        <v>92</v>
      </c>
      <c r="B22" t="s">
        <v>93</v>
      </c>
      <c r="C22" t="s">
        <v>92</v>
      </c>
      <c r="D22" t="s">
        <v>92</v>
      </c>
    </row>
    <row r="23" spans="1:4" x14ac:dyDescent="0.2">
      <c r="A23" t="s">
        <v>94</v>
      </c>
      <c r="B23" t="s">
        <v>95</v>
      </c>
      <c r="C23" t="s">
        <v>94</v>
      </c>
      <c r="D23" t="s">
        <v>94</v>
      </c>
    </row>
    <row r="24" spans="1:4" x14ac:dyDescent="0.2">
      <c r="A24" t="s">
        <v>199</v>
      </c>
      <c r="B24" t="s">
        <v>198</v>
      </c>
      <c r="C24" t="s">
        <v>199</v>
      </c>
      <c r="D24" t="s">
        <v>199</v>
      </c>
    </row>
    <row r="25" spans="1:4" x14ac:dyDescent="0.2">
      <c r="A25" t="s">
        <v>96</v>
      </c>
      <c r="B25" t="s">
        <v>96</v>
      </c>
      <c r="C25" t="s">
        <v>96</v>
      </c>
      <c r="D25" t="s">
        <v>96</v>
      </c>
    </row>
    <row r="26" spans="1:4" x14ac:dyDescent="0.2">
      <c r="A26" t="s">
        <v>97</v>
      </c>
      <c r="B26" t="s">
        <v>98</v>
      </c>
      <c r="C26" t="s">
        <v>97</v>
      </c>
      <c r="D26" t="s">
        <v>97</v>
      </c>
    </row>
    <row r="27" spans="1:4" x14ac:dyDescent="0.2">
      <c r="A27" t="s">
        <v>99</v>
      </c>
      <c r="B27" t="s">
        <v>100</v>
      </c>
      <c r="C27" t="s">
        <v>100</v>
      </c>
      <c r="D27" t="s">
        <v>100</v>
      </c>
    </row>
    <row r="28" spans="1:4" x14ac:dyDescent="0.2">
      <c r="A28" t="s">
        <v>101</v>
      </c>
      <c r="B28" t="s">
        <v>26</v>
      </c>
      <c r="C28" t="s">
        <v>26</v>
      </c>
      <c r="D28" t="s">
        <v>26</v>
      </c>
    </row>
    <row r="29" spans="1:4" x14ac:dyDescent="0.2">
      <c r="A29" t="s">
        <v>38</v>
      </c>
      <c r="B29" t="s">
        <v>23</v>
      </c>
      <c r="C29" t="s">
        <v>52</v>
      </c>
      <c r="D29" t="s">
        <v>69</v>
      </c>
    </row>
    <row r="30" spans="1:4" x14ac:dyDescent="0.2">
      <c r="A30" t="s">
        <v>102</v>
      </c>
      <c r="B30" t="s">
        <v>103</v>
      </c>
      <c r="C30" t="s">
        <v>104</v>
      </c>
      <c r="D30" t="s">
        <v>105</v>
      </c>
    </row>
    <row r="31" spans="1:4" x14ac:dyDescent="0.2">
      <c r="A31" s="42" t="s">
        <v>106</v>
      </c>
      <c r="B31" t="s">
        <v>107</v>
      </c>
      <c r="C31" t="s">
        <v>108</v>
      </c>
      <c r="D31" t="s">
        <v>109</v>
      </c>
    </row>
    <row r="32" spans="1:4" x14ac:dyDescent="0.2">
      <c r="A32" s="31" t="s">
        <v>110</v>
      </c>
      <c r="B32" t="s">
        <v>116</v>
      </c>
      <c r="C32" t="s">
        <v>111</v>
      </c>
      <c r="D32" t="s">
        <v>112</v>
      </c>
    </row>
    <row r="33" spans="1:4" x14ac:dyDescent="0.2">
      <c r="A33" s="31" t="s">
        <v>113</v>
      </c>
      <c r="B33" t="s">
        <v>117</v>
      </c>
      <c r="C33" t="s">
        <v>114</v>
      </c>
      <c r="D33" t="s">
        <v>115</v>
      </c>
    </row>
    <row r="34" spans="1:4" x14ac:dyDescent="0.2">
      <c r="A34" s="36" t="s">
        <v>171</v>
      </c>
      <c r="B34" s="62" t="s">
        <v>133</v>
      </c>
      <c r="C34" s="36" t="s">
        <v>173</v>
      </c>
      <c r="D34" s="63" t="s">
        <v>175</v>
      </c>
    </row>
    <row r="35" spans="1:4" x14ac:dyDescent="0.2">
      <c r="A35" s="32" t="s">
        <v>119</v>
      </c>
      <c r="B35" s="2" t="s">
        <v>120</v>
      </c>
      <c r="C35" s="36" t="s">
        <v>121</v>
      </c>
      <c r="D35" s="37" t="s">
        <v>122</v>
      </c>
    </row>
    <row r="36" spans="1:4" x14ac:dyDescent="0.2">
      <c r="A36" s="32" t="s">
        <v>123</v>
      </c>
      <c r="B36" s="2" t="s">
        <v>124</v>
      </c>
      <c r="C36" s="36" t="s">
        <v>125</v>
      </c>
      <c r="D36" s="37" t="s">
        <v>126</v>
      </c>
    </row>
    <row r="37" spans="1:4" x14ac:dyDescent="0.2">
      <c r="A37" s="32" t="s">
        <v>127</v>
      </c>
      <c r="B37" s="2" t="s">
        <v>127</v>
      </c>
      <c r="C37" s="36" t="s">
        <v>127</v>
      </c>
      <c r="D37" s="37" t="s">
        <v>127</v>
      </c>
    </row>
    <row r="38" spans="1:4" x14ac:dyDescent="0.2">
      <c r="A38" s="32" t="s">
        <v>90</v>
      </c>
      <c r="B38" s="2" t="s">
        <v>90</v>
      </c>
      <c r="C38" s="36" t="s">
        <v>90</v>
      </c>
      <c r="D38" s="37" t="s">
        <v>90</v>
      </c>
    </row>
    <row r="39" spans="1:4" x14ac:dyDescent="0.2">
      <c r="A39" s="32" t="s">
        <v>89</v>
      </c>
      <c r="B39" s="2" t="s">
        <v>89</v>
      </c>
      <c r="C39" s="36" t="s">
        <v>89</v>
      </c>
      <c r="D39" s="37" t="s">
        <v>89</v>
      </c>
    </row>
    <row r="40" spans="1:4" x14ac:dyDescent="0.2">
      <c r="A40" s="32" t="s">
        <v>128</v>
      </c>
      <c r="B40" s="2" t="s">
        <v>129</v>
      </c>
      <c r="C40" s="36" t="s">
        <v>129</v>
      </c>
      <c r="D40" s="37" t="s">
        <v>129</v>
      </c>
    </row>
    <row r="41" spans="1:4" x14ac:dyDescent="0.2">
      <c r="A41" s="32" t="s">
        <v>130</v>
      </c>
      <c r="B41" s="2" t="s">
        <v>130</v>
      </c>
      <c r="C41" s="36" t="s">
        <v>130</v>
      </c>
      <c r="D41" s="37" t="s">
        <v>130</v>
      </c>
    </row>
    <row r="42" spans="1:4" x14ac:dyDescent="0.2">
      <c r="A42" s="32" t="s">
        <v>131</v>
      </c>
      <c r="B42" s="2" t="s">
        <v>131</v>
      </c>
      <c r="C42" s="36" t="s">
        <v>131</v>
      </c>
      <c r="D42" s="37" t="s">
        <v>131</v>
      </c>
    </row>
    <row r="43" spans="1:4" x14ac:dyDescent="0.2">
      <c r="A43" s="32" t="s">
        <v>132</v>
      </c>
      <c r="B43" s="2" t="s">
        <v>132</v>
      </c>
      <c r="C43" s="36" t="s">
        <v>132</v>
      </c>
      <c r="D43" s="37" t="s">
        <v>132</v>
      </c>
    </row>
    <row r="44" spans="1:4" x14ac:dyDescent="0.2">
      <c r="A44" s="32" t="s">
        <v>38</v>
      </c>
      <c r="B44" s="2" t="s">
        <v>23</v>
      </c>
      <c r="C44" s="36" t="s">
        <v>52</v>
      </c>
      <c r="D44" s="37" t="s">
        <v>69</v>
      </c>
    </row>
    <row r="45" spans="1:4" x14ac:dyDescent="0.2">
      <c r="A45" s="32" t="s">
        <v>102</v>
      </c>
      <c r="B45" s="2" t="s">
        <v>103</v>
      </c>
      <c r="C45" s="36" t="s">
        <v>104</v>
      </c>
      <c r="D45" s="37" t="s">
        <v>105</v>
      </c>
    </row>
    <row r="46" spans="1:4" x14ac:dyDescent="0.2">
      <c r="A46" s="32" t="s">
        <v>36</v>
      </c>
      <c r="B46" s="2" t="s">
        <v>18</v>
      </c>
      <c r="C46" s="36" t="s">
        <v>55</v>
      </c>
      <c r="D46" s="37" t="s">
        <v>66</v>
      </c>
    </row>
    <row r="47" spans="1:4" x14ac:dyDescent="0.2">
      <c r="A47" s="32" t="s">
        <v>35</v>
      </c>
      <c r="B47" s="2" t="s">
        <v>19</v>
      </c>
      <c r="C47" s="36" t="s">
        <v>50</v>
      </c>
      <c r="D47" s="37" t="s">
        <v>67</v>
      </c>
    </row>
    <row r="48" spans="1:4" x14ac:dyDescent="0.2">
      <c r="A48" s="32" t="s">
        <v>37</v>
      </c>
      <c r="B48" s="2" t="s">
        <v>20</v>
      </c>
      <c r="C48" s="36" t="s">
        <v>51</v>
      </c>
      <c r="D48" s="37" t="s">
        <v>68</v>
      </c>
    </row>
    <row r="49" spans="1:4" x14ac:dyDescent="0.2">
      <c r="A49" s="2" t="s">
        <v>21</v>
      </c>
      <c r="B49" s="2" t="s">
        <v>21</v>
      </c>
      <c r="C49" s="2" t="s">
        <v>21</v>
      </c>
      <c r="D49" s="2" t="s">
        <v>21</v>
      </c>
    </row>
    <row r="50" spans="1:4" x14ac:dyDescent="0.2">
      <c r="A50" s="2" t="s">
        <v>22</v>
      </c>
      <c r="B50" s="2" t="s">
        <v>22</v>
      </c>
      <c r="C50" s="2" t="s">
        <v>22</v>
      </c>
      <c r="D50" s="2" t="s">
        <v>22</v>
      </c>
    </row>
    <row r="51" spans="1:4" x14ac:dyDescent="0.2">
      <c r="A51" s="2" t="s">
        <v>26</v>
      </c>
      <c r="B51" s="2" t="s">
        <v>26</v>
      </c>
      <c r="C51" s="2" t="s">
        <v>26</v>
      </c>
      <c r="D51" s="2" t="s">
        <v>26</v>
      </c>
    </row>
    <row r="52" spans="1:4" x14ac:dyDescent="0.2">
      <c r="A52" s="2" t="s">
        <v>38</v>
      </c>
      <c r="B52" s="2" t="s">
        <v>23</v>
      </c>
      <c r="C52" s="2" t="s">
        <v>52</v>
      </c>
      <c r="D52" s="2" t="s">
        <v>69</v>
      </c>
    </row>
    <row r="53" spans="1:4" x14ac:dyDescent="0.2">
      <c r="A53" s="2" t="s">
        <v>39</v>
      </c>
      <c r="B53" s="2" t="s">
        <v>24</v>
      </c>
      <c r="C53" s="2" t="s">
        <v>53</v>
      </c>
      <c r="D53" s="2" t="s">
        <v>65</v>
      </c>
    </row>
    <row r="54" spans="1:4" x14ac:dyDescent="0.2">
      <c r="A54" s="2" t="s">
        <v>40</v>
      </c>
      <c r="B54" s="2" t="s">
        <v>25</v>
      </c>
      <c r="C54" s="2" t="s">
        <v>54</v>
      </c>
      <c r="D54" s="2" t="s">
        <v>70</v>
      </c>
    </row>
    <row r="55" spans="1:4" x14ac:dyDescent="0.2">
      <c r="A55" s="32" t="s">
        <v>41</v>
      </c>
      <c r="B55" s="2" t="s">
        <v>27</v>
      </c>
      <c r="C55" t="s">
        <v>56</v>
      </c>
      <c r="D55" s="2" t="s">
        <v>71</v>
      </c>
    </row>
    <row r="56" spans="1:4" x14ac:dyDescent="0.2">
      <c r="A56" s="2" t="s">
        <v>43</v>
      </c>
      <c r="B56" s="2" t="s">
        <v>32</v>
      </c>
      <c r="C56" s="2" t="s">
        <v>58</v>
      </c>
      <c r="D56" s="2" t="s">
        <v>75</v>
      </c>
    </row>
    <row r="57" spans="1:4" x14ac:dyDescent="0.2">
      <c r="A57" s="2" t="s">
        <v>37</v>
      </c>
      <c r="B57" s="2" t="s">
        <v>28</v>
      </c>
      <c r="C57" s="2" t="s">
        <v>60</v>
      </c>
      <c r="D57" s="2" t="s">
        <v>73</v>
      </c>
    </row>
    <row r="58" spans="1:4" x14ac:dyDescent="0.2">
      <c r="A58" s="2" t="s">
        <v>21</v>
      </c>
      <c r="B58" s="2" t="s">
        <v>21</v>
      </c>
      <c r="C58" s="2" t="s">
        <v>21</v>
      </c>
      <c r="D58" s="2" t="s">
        <v>21</v>
      </c>
    </row>
    <row r="59" spans="1:4" x14ac:dyDescent="0.2">
      <c r="A59" s="2" t="s">
        <v>22</v>
      </c>
      <c r="B59" s="2" t="s">
        <v>22</v>
      </c>
      <c r="C59" s="2" t="s">
        <v>22</v>
      </c>
      <c r="D59" s="2" t="s">
        <v>22</v>
      </c>
    </row>
    <row r="60" spans="1:4" x14ac:dyDescent="0.2">
      <c r="A60" s="2" t="s">
        <v>26</v>
      </c>
      <c r="B60" s="2" t="s">
        <v>26</v>
      </c>
      <c r="C60" s="2" t="s">
        <v>26</v>
      </c>
      <c r="D60" s="2" t="s">
        <v>26</v>
      </c>
    </row>
    <row r="61" spans="1:4" x14ac:dyDescent="0.2">
      <c r="A61" s="2" t="s">
        <v>29</v>
      </c>
      <c r="B61" s="2" t="s">
        <v>29</v>
      </c>
      <c r="C61" s="2" t="s">
        <v>29</v>
      </c>
      <c r="D61" s="2" t="s">
        <v>29</v>
      </c>
    </row>
    <row r="62" spans="1:4" x14ac:dyDescent="0.2">
      <c r="A62" s="2" t="s">
        <v>38</v>
      </c>
      <c r="B62" s="2" t="s">
        <v>23</v>
      </c>
      <c r="C62" s="2" t="s">
        <v>52</v>
      </c>
      <c r="D62" s="2" t="s">
        <v>69</v>
      </c>
    </row>
    <row r="63" spans="1:4" x14ac:dyDescent="0.2">
      <c r="A63" s="32" t="s">
        <v>42</v>
      </c>
      <c r="B63" s="2" t="s">
        <v>31</v>
      </c>
      <c r="C63" t="s">
        <v>57</v>
      </c>
      <c r="D63" s="2" t="s">
        <v>72</v>
      </c>
    </row>
    <row r="64" spans="1:4" x14ac:dyDescent="0.2">
      <c r="A64" s="2" t="s">
        <v>44</v>
      </c>
      <c r="B64" s="2" t="s">
        <v>30</v>
      </c>
      <c r="C64" t="s">
        <v>59</v>
      </c>
      <c r="D64" s="2" t="s">
        <v>74</v>
      </c>
    </row>
    <row r="65" spans="1:4" x14ac:dyDescent="0.2">
      <c r="A65" s="31" t="s">
        <v>37</v>
      </c>
      <c r="B65" s="2" t="s">
        <v>28</v>
      </c>
      <c r="C65" t="s">
        <v>60</v>
      </c>
      <c r="D65" s="2" t="s">
        <v>73</v>
      </c>
    </row>
    <row r="66" spans="1:4" x14ac:dyDescent="0.2">
      <c r="A66" s="2" t="s">
        <v>21</v>
      </c>
      <c r="B66" s="2" t="s">
        <v>21</v>
      </c>
      <c r="C66" s="2" t="s">
        <v>21</v>
      </c>
      <c r="D66" s="2" t="s">
        <v>21</v>
      </c>
    </row>
    <row r="67" spans="1:4" x14ac:dyDescent="0.2">
      <c r="A67" s="2" t="s">
        <v>22</v>
      </c>
      <c r="B67" s="2" t="s">
        <v>22</v>
      </c>
      <c r="C67" s="2" t="s">
        <v>22</v>
      </c>
      <c r="D67" s="2" t="s">
        <v>22</v>
      </c>
    </row>
    <row r="68" spans="1:4" x14ac:dyDescent="0.2">
      <c r="A68" s="2" t="s">
        <v>26</v>
      </c>
      <c r="B68" s="2" t="s">
        <v>26</v>
      </c>
      <c r="C68" s="2" t="s">
        <v>26</v>
      </c>
      <c r="D68" s="2" t="s">
        <v>26</v>
      </c>
    </row>
    <row r="69" spans="1:4" x14ac:dyDescent="0.2">
      <c r="A69" s="2" t="s">
        <v>38</v>
      </c>
      <c r="B69" s="2" t="s">
        <v>23</v>
      </c>
      <c r="C69" s="2" t="s">
        <v>52</v>
      </c>
      <c r="D69" s="2" t="s">
        <v>69</v>
      </c>
    </row>
    <row r="70" spans="1:4" x14ac:dyDescent="0.2">
      <c r="A70" t="s">
        <v>150</v>
      </c>
      <c r="B70" t="s">
        <v>148</v>
      </c>
      <c r="C70" t="s">
        <v>152</v>
      </c>
      <c r="D70" t="s">
        <v>153</v>
      </c>
    </row>
    <row r="71" spans="1:4" x14ac:dyDescent="0.2">
      <c r="A71" t="s">
        <v>134</v>
      </c>
      <c r="B71" t="s">
        <v>135</v>
      </c>
      <c r="C71" t="s">
        <v>136</v>
      </c>
      <c r="D71" t="s">
        <v>137</v>
      </c>
    </row>
    <row r="72" spans="1:4" x14ac:dyDescent="0.2">
      <c r="A72" t="s">
        <v>138</v>
      </c>
      <c r="B72" t="s">
        <v>139</v>
      </c>
      <c r="C72" t="s">
        <v>140</v>
      </c>
      <c r="D72" t="s">
        <v>141</v>
      </c>
    </row>
    <row r="73" spans="1:4" x14ac:dyDescent="0.2">
      <c r="A73" t="s">
        <v>127</v>
      </c>
      <c r="B73" t="s">
        <v>127</v>
      </c>
      <c r="C73" t="s">
        <v>127</v>
      </c>
      <c r="D73" t="s">
        <v>127</v>
      </c>
    </row>
    <row r="74" spans="1:4" x14ac:dyDescent="0.2">
      <c r="A74" t="s">
        <v>89</v>
      </c>
      <c r="B74" t="s">
        <v>89</v>
      </c>
      <c r="C74" t="s">
        <v>89</v>
      </c>
      <c r="D74" t="s">
        <v>89</v>
      </c>
    </row>
    <row r="75" spans="1:4" x14ac:dyDescent="0.2">
      <c r="A75" t="s">
        <v>90</v>
      </c>
      <c r="B75" t="s">
        <v>90</v>
      </c>
      <c r="C75" t="s">
        <v>90</v>
      </c>
      <c r="D75" t="s">
        <v>90</v>
      </c>
    </row>
    <row r="76" spans="1:4" x14ac:dyDescent="0.2">
      <c r="A76" t="s">
        <v>142</v>
      </c>
      <c r="B76" t="s">
        <v>143</v>
      </c>
      <c r="C76" t="s">
        <v>144</v>
      </c>
      <c r="D76" t="s">
        <v>145</v>
      </c>
    </row>
    <row r="77" spans="1:4" x14ac:dyDescent="0.2">
      <c r="A77" t="s">
        <v>146</v>
      </c>
      <c r="B77" t="s">
        <v>146</v>
      </c>
      <c r="C77" t="s">
        <v>146</v>
      </c>
      <c r="D77" t="s">
        <v>146</v>
      </c>
    </row>
    <row r="78" spans="1:4" x14ac:dyDescent="0.2">
      <c r="A78" t="s">
        <v>147</v>
      </c>
      <c r="B78" t="s">
        <v>147</v>
      </c>
      <c r="C78" t="s">
        <v>147</v>
      </c>
      <c r="D78" t="s">
        <v>147</v>
      </c>
    </row>
    <row r="79" spans="1:4" x14ac:dyDescent="0.2">
      <c r="A79" t="s">
        <v>38</v>
      </c>
      <c r="B79" t="s">
        <v>23</v>
      </c>
      <c r="C79" t="s">
        <v>52</v>
      </c>
      <c r="D79" t="s">
        <v>69</v>
      </c>
    </row>
    <row r="80" spans="1:4" x14ac:dyDescent="0.2">
      <c r="A80" t="s">
        <v>102</v>
      </c>
      <c r="B80" t="s">
        <v>103</v>
      </c>
      <c r="C80" t="s">
        <v>104</v>
      </c>
      <c r="D80" t="s">
        <v>105</v>
      </c>
    </row>
    <row r="81" spans="1:5" x14ac:dyDescent="0.2">
      <c r="A81" s="82"/>
      <c r="B81" s="82"/>
      <c r="C81" s="82"/>
      <c r="D81" s="82"/>
      <c r="E81" s="82"/>
    </row>
    <row r="82" spans="1:5" x14ac:dyDescent="0.2">
      <c r="A82" s="60" t="s">
        <v>200</v>
      </c>
      <c r="B82" s="60" t="s">
        <v>201</v>
      </c>
      <c r="C82" s="60" t="s">
        <v>202</v>
      </c>
      <c r="D82" s="60" t="s">
        <v>203</v>
      </c>
      <c r="E82" s="82" t="str">
        <f>IF(desc!$B$1=1,desc!$A82,IF(desc!$B$1=2,desc!$B82,IF(desc!$B$1=3,desc!$C82,desc!$D82)))</f>
        <v>Parts de marché selon le nombre de contrats pour l’accès au service de la parole en temps réel au 31.12.2016</v>
      </c>
    </row>
    <row r="83" spans="1:5" x14ac:dyDescent="0.2">
      <c r="A83" s="60" t="s">
        <v>190</v>
      </c>
      <c r="B83" s="60" t="s">
        <v>186</v>
      </c>
      <c r="C83" s="60" t="s">
        <v>191</v>
      </c>
      <c r="D83" s="60" t="s">
        <v>192</v>
      </c>
      <c r="E83" s="82" t="str">
        <f>IF(desc!$B$1=1,desc!$A83,IF(desc!$B$1=2,desc!$B83,IF(desc!$B$1=3,desc!$C83,desc!$D83)))</f>
        <v>Clients avec carte prépayée ou abonnement</v>
      </c>
    </row>
    <row r="84" spans="1:5" x14ac:dyDescent="0.2">
      <c r="A84" s="60" t="s">
        <v>189</v>
      </c>
      <c r="B84" s="60" t="s">
        <v>187</v>
      </c>
      <c r="C84" s="60" t="s">
        <v>194</v>
      </c>
      <c r="D84" s="60" t="s">
        <v>196</v>
      </c>
      <c r="E84" s="82" t="str">
        <f>IF(desc!$B$1=1,desc!$A84,IF(desc!$B$1=2,desc!$B84,IF(desc!$B$1=3,desc!$C84,desc!$D84)))</f>
        <v>Clients avec carte prépayée</v>
      </c>
    </row>
    <row r="85" spans="1:5" x14ac:dyDescent="0.2">
      <c r="A85" s="60" t="s">
        <v>193</v>
      </c>
      <c r="B85" s="60" t="s">
        <v>188</v>
      </c>
      <c r="C85" s="60" t="s">
        <v>195</v>
      </c>
      <c r="D85" s="60" t="s">
        <v>197</v>
      </c>
      <c r="E85" s="82" t="str">
        <f>IF(desc!$B$1=1,desc!$A85,IF(desc!$B$1=2,desc!$B85,IF(desc!$B$1=3,desc!$C85,desc!$D85)))</f>
        <v>Clients avec abonnement</v>
      </c>
    </row>
    <row r="86" spans="1:5" x14ac:dyDescent="0.2">
      <c r="A86" t="s">
        <v>205</v>
      </c>
      <c r="B86" s="60" t="s">
        <v>206</v>
      </c>
      <c r="C86" t="s">
        <v>207</v>
      </c>
      <c r="D86" t="s">
        <v>204</v>
      </c>
      <c r="E86" s="82" t="str">
        <f>IF(desc!$B$1=1,desc!$A86,IF(desc!$B$1=2,desc!$B86,IF(desc!$B$1=3,desc!$C86,desc!$D86)))</f>
        <v>Parts de marché selon le nombre d’abonnés à Internet Large Bande au 31.12.2016</v>
      </c>
    </row>
    <row r="87" spans="1:5" x14ac:dyDescent="0.2">
      <c r="A87" s="60"/>
      <c r="B87" s="60"/>
      <c r="C87" s="60"/>
      <c r="D87" s="60"/>
      <c r="E87" s="82"/>
    </row>
    <row r="88" spans="1:5" x14ac:dyDescent="0.2">
      <c r="A88" t="s">
        <v>21</v>
      </c>
      <c r="B88" t="s">
        <v>21</v>
      </c>
      <c r="C88" t="s">
        <v>21</v>
      </c>
      <c r="D88" t="s">
        <v>21</v>
      </c>
      <c r="E88" s="82" t="str">
        <f>IF(desc!$B$1=1,desc!$A88,IF(desc!$B$1=2,desc!$B88,IF(desc!$B$1=3,desc!$C88,desc!$D88)))</f>
        <v>Swisscom</v>
      </c>
    </row>
    <row r="89" spans="1:5" x14ac:dyDescent="0.2">
      <c r="A89" t="s">
        <v>178</v>
      </c>
      <c r="B89" t="s">
        <v>178</v>
      </c>
      <c r="C89" t="s">
        <v>178</v>
      </c>
      <c r="D89" t="s">
        <v>178</v>
      </c>
      <c r="E89" s="82" t="str">
        <f>IF(desc!$B$1=1,desc!$A89,IF(desc!$B$1=2,desc!$B89,IF(desc!$B$1=3,desc!$C89,desc!$D89)))</f>
        <v>Cablecom</v>
      </c>
    </row>
    <row r="90" spans="1:5" x14ac:dyDescent="0.2">
      <c r="A90" t="s">
        <v>22</v>
      </c>
      <c r="B90" t="s">
        <v>22</v>
      </c>
      <c r="C90" t="s">
        <v>22</v>
      </c>
      <c r="D90" t="s">
        <v>22</v>
      </c>
      <c r="E90" s="82" t="str">
        <f>IF(desc!$B$1=1,desc!$A90,IF(desc!$B$1=2,desc!$B90,IF(desc!$B$1=3,desc!$C90,desc!$D90)))</f>
        <v>Sunrise</v>
      </c>
    </row>
    <row r="91" spans="1:5" x14ac:dyDescent="0.2">
      <c r="A91" t="s">
        <v>38</v>
      </c>
      <c r="B91" t="s">
        <v>23</v>
      </c>
      <c r="C91" t="s">
        <v>52</v>
      </c>
      <c r="D91" t="s">
        <v>69</v>
      </c>
      <c r="E91" s="82" t="str">
        <f>IF(desc!$B$1=1,desc!$A91,IF(desc!$B$1=2,desc!$B91,IF(desc!$B$1=3,desc!$C91,desc!$D91)))</f>
        <v>Autres</v>
      </c>
    </row>
    <row r="92" spans="1:5" x14ac:dyDescent="0.2">
      <c r="A92" t="s">
        <v>179</v>
      </c>
      <c r="B92" t="s">
        <v>179</v>
      </c>
      <c r="C92" t="s">
        <v>179</v>
      </c>
      <c r="D92" t="s">
        <v>179</v>
      </c>
      <c r="E92" s="82" t="str">
        <f>IF(desc!$B$1=1,desc!$A92,IF(desc!$B$1=2,desc!$B92,IF(desc!$B$1=3,desc!$C92,desc!$D92)))</f>
        <v>Finecom Telecommunications</v>
      </c>
    </row>
    <row r="93" spans="1:5" x14ac:dyDescent="0.2">
      <c r="A93" t="s">
        <v>180</v>
      </c>
      <c r="B93" t="s">
        <v>180</v>
      </c>
      <c r="C93" t="s">
        <v>180</v>
      </c>
      <c r="D93" t="s">
        <v>180</v>
      </c>
      <c r="E93" s="82" t="str">
        <f>IF(desc!$B$1=1,desc!$A93,IF(desc!$B$1=2,desc!$B93,IF(desc!$B$1=3,desc!$C93,desc!$D93)))</f>
        <v>Netstream</v>
      </c>
    </row>
    <row r="94" spans="1:5" x14ac:dyDescent="0.2">
      <c r="A94" t="s">
        <v>96</v>
      </c>
      <c r="B94" t="s">
        <v>96</v>
      </c>
      <c r="C94" t="s">
        <v>96</v>
      </c>
      <c r="D94" t="s">
        <v>96</v>
      </c>
      <c r="E94" s="82" t="str">
        <f>IF(desc!$B$1=1,desc!$A94,IF(desc!$B$1=2,desc!$B94,IF(desc!$B$1=3,desc!$C94,desc!$D94)))</f>
        <v>The Phone House/Talk Talk</v>
      </c>
    </row>
    <row r="95" spans="1:5" x14ac:dyDescent="0.2">
      <c r="A95" t="s">
        <v>181</v>
      </c>
      <c r="B95" t="s">
        <v>181</v>
      </c>
      <c r="C95" t="s">
        <v>181</v>
      </c>
      <c r="D95" t="s">
        <v>181</v>
      </c>
      <c r="E95" s="82" t="str">
        <f>IF(desc!$B$1=1,desc!$A95,IF(desc!$B$1=2,desc!$B95,IF(desc!$B$1=3,desc!$C95,desc!$D95)))</f>
        <v>Primacall</v>
      </c>
    </row>
    <row r="96" spans="1:5" x14ac:dyDescent="0.2">
      <c r="A96" t="s">
        <v>99</v>
      </c>
      <c r="B96" t="s">
        <v>100</v>
      </c>
      <c r="C96" t="s">
        <v>100</v>
      </c>
      <c r="D96" t="s">
        <v>100</v>
      </c>
      <c r="E96" s="82" t="str">
        <f>IF(desc!$B$1=1,desc!$A96,IF(desc!$B$1=2,desc!$B96,IF(desc!$B$1=3,desc!$C96,desc!$D96)))</f>
        <v>TelCommunication Services (ex-Tele2)</v>
      </c>
    </row>
    <row r="97" spans="1:5" x14ac:dyDescent="0.2">
      <c r="A97" t="s">
        <v>182</v>
      </c>
      <c r="B97" t="s">
        <v>182</v>
      </c>
      <c r="C97" t="s">
        <v>182</v>
      </c>
      <c r="D97" t="s">
        <v>182</v>
      </c>
      <c r="E97" s="82" t="str">
        <f>IF(desc!$B$1=1,desc!$A97,IF(desc!$B$1=2,desc!$B97,IF(desc!$B$1=3,desc!$C97,desc!$D97)))</f>
        <v>Salt</v>
      </c>
    </row>
    <row r="98" spans="1:5" x14ac:dyDescent="0.2">
      <c r="A98" t="s">
        <v>38</v>
      </c>
      <c r="B98" t="s">
        <v>23</v>
      </c>
      <c r="C98" t="s">
        <v>52</v>
      </c>
      <c r="D98" t="s">
        <v>69</v>
      </c>
      <c r="E98" s="82" t="str">
        <f>IF(desc!$B$1=1,desc!$A98,IF(desc!$B$1=2,desc!$B98,IF(desc!$B$1=3,desc!$C98,desc!$D98)))</f>
        <v>Autres</v>
      </c>
    </row>
    <row r="100" spans="1:5" x14ac:dyDescent="0.2">
      <c r="A100" t="s">
        <v>21</v>
      </c>
      <c r="B100" t="s">
        <v>21</v>
      </c>
      <c r="C100" t="s">
        <v>21</v>
      </c>
      <c r="D100" t="s">
        <v>21</v>
      </c>
      <c r="E100" s="82" t="str">
        <f>IF(desc!$B$1=1,desc!$A100,IF(desc!$B$1=2,desc!$B100,IF(desc!$B$1=3,desc!$C100,desc!$D100)))</f>
        <v>Swisscom</v>
      </c>
    </row>
    <row r="101" spans="1:5" x14ac:dyDescent="0.2">
      <c r="A101" t="s">
        <v>22</v>
      </c>
      <c r="B101" t="s">
        <v>22</v>
      </c>
      <c r="C101" t="s">
        <v>22</v>
      </c>
      <c r="D101" t="s">
        <v>22</v>
      </c>
      <c r="E101" s="82" t="str">
        <f>IF(desc!$B$1=1,desc!$A101,IF(desc!$B$1=2,desc!$B101,IF(desc!$B$1=3,desc!$C101,desc!$D101)))</f>
        <v>Sunrise</v>
      </c>
    </row>
    <row r="102" spans="1:5" x14ac:dyDescent="0.2">
      <c r="A102" t="s">
        <v>182</v>
      </c>
      <c r="B102" t="s">
        <v>182</v>
      </c>
      <c r="C102" t="s">
        <v>182</v>
      </c>
      <c r="D102" t="s">
        <v>182</v>
      </c>
      <c r="E102" s="82" t="str">
        <f>IF(desc!$B$1=1,desc!$A102,IF(desc!$B$1=2,desc!$B102,IF(desc!$B$1=3,desc!$C102,desc!$D102)))</f>
        <v>Salt</v>
      </c>
    </row>
    <row r="103" spans="1:5" x14ac:dyDescent="0.2">
      <c r="A103" t="s">
        <v>38</v>
      </c>
      <c r="B103" t="s">
        <v>23</v>
      </c>
      <c r="C103" t="s">
        <v>52</v>
      </c>
      <c r="D103" t="s">
        <v>69</v>
      </c>
      <c r="E103" s="82" t="str">
        <f>IF(desc!$B$1=1,desc!$A103,IF(desc!$B$1=2,desc!$B103,IF(desc!$B$1=3,desc!$C103,desc!$D103)))</f>
        <v>Autres</v>
      </c>
    </row>
    <row r="105" spans="1:5" x14ac:dyDescent="0.2">
      <c r="A105" s="17" t="s">
        <v>21</v>
      </c>
      <c r="B105" s="17" t="s">
        <v>21</v>
      </c>
      <c r="C105" s="17" t="s">
        <v>21</v>
      </c>
      <c r="D105" s="17" t="s">
        <v>21</v>
      </c>
      <c r="E105" s="82" t="str">
        <f>IF(desc!$B$1=1,desc!$A105,IF(desc!$B$1=2,desc!$B105,IF(desc!$B$1=3,desc!$C105,desc!$D105)))</f>
        <v>Swisscom</v>
      </c>
    </row>
    <row r="106" spans="1:5" x14ac:dyDescent="0.2">
      <c r="A106" s="17" t="s">
        <v>22</v>
      </c>
      <c r="B106" s="17" t="s">
        <v>22</v>
      </c>
      <c r="C106" s="17" t="s">
        <v>22</v>
      </c>
      <c r="D106" s="17" t="s">
        <v>22</v>
      </c>
      <c r="E106" s="82" t="str">
        <f>IF(desc!$B$1=1,desc!$A106,IF(desc!$B$1=2,desc!$B106,IF(desc!$B$1=3,desc!$C106,desc!$D106)))</f>
        <v>Sunrise</v>
      </c>
    </row>
    <row r="107" spans="1:5" x14ac:dyDescent="0.2">
      <c r="A107" s="83" t="s">
        <v>182</v>
      </c>
      <c r="B107" s="83" t="s">
        <v>182</v>
      </c>
      <c r="C107" s="83" t="s">
        <v>182</v>
      </c>
      <c r="D107" s="83" t="s">
        <v>182</v>
      </c>
      <c r="E107" s="82" t="str">
        <f>IF(desc!$B$1=1,desc!$A107,IF(desc!$B$1=2,desc!$B107,IF(desc!$B$1=3,desc!$C107,desc!$D107)))</f>
        <v>Salt</v>
      </c>
    </row>
    <row r="108" spans="1:5" x14ac:dyDescent="0.2">
      <c r="A108" s="84" t="s">
        <v>29</v>
      </c>
      <c r="B108" s="84" t="s">
        <v>29</v>
      </c>
      <c r="C108" s="84" t="s">
        <v>29</v>
      </c>
      <c r="D108" s="84" t="s">
        <v>29</v>
      </c>
      <c r="E108" s="82" t="str">
        <f>IF(desc!$B$1=1,desc!$A108,IF(desc!$B$1=2,desc!$B108,IF(desc!$B$1=3,desc!$C108,desc!$D108)))</f>
        <v>Lycamobile</v>
      </c>
    </row>
    <row r="109" spans="1:5" x14ac:dyDescent="0.2">
      <c r="A109" s="98" t="s">
        <v>208</v>
      </c>
      <c r="B109" s="98" t="s">
        <v>208</v>
      </c>
      <c r="C109" s="98" t="s">
        <v>208</v>
      </c>
      <c r="D109" s="98" t="s">
        <v>208</v>
      </c>
      <c r="E109" s="82" t="s">
        <v>208</v>
      </c>
    </row>
    <row r="110" spans="1:5" x14ac:dyDescent="0.2">
      <c r="A110" t="s">
        <v>38</v>
      </c>
      <c r="B110" t="s">
        <v>23</v>
      </c>
      <c r="C110" t="s">
        <v>52</v>
      </c>
      <c r="D110" t="s">
        <v>69</v>
      </c>
      <c r="E110" s="82" t="str">
        <f>IF(desc!$B$1=1,desc!$A110,IF(desc!$B$1=2,desc!$B110,IF(desc!$B$1=3,desc!$C110,desc!$D110)))</f>
        <v>Autres</v>
      </c>
    </row>
    <row r="112" spans="1:5" x14ac:dyDescent="0.2">
      <c r="A112" t="s">
        <v>21</v>
      </c>
      <c r="B112" t="s">
        <v>21</v>
      </c>
      <c r="C112" t="s">
        <v>21</v>
      </c>
      <c r="D112" t="s">
        <v>21</v>
      </c>
      <c r="E112" s="82" t="str">
        <f>IF(desc!$B$1=1,desc!$A112,IF(desc!$B$1=2,desc!$B112,IF(desc!$B$1=3,desc!$C112,desc!$D112)))</f>
        <v>Swisscom</v>
      </c>
    </row>
    <row r="113" spans="1:5" x14ac:dyDescent="0.2">
      <c r="A113" t="s">
        <v>178</v>
      </c>
      <c r="B113" t="s">
        <v>178</v>
      </c>
      <c r="C113" t="s">
        <v>178</v>
      </c>
      <c r="D113" t="s">
        <v>178</v>
      </c>
      <c r="E113" s="82" t="str">
        <f>IF(desc!$B$1=1,desc!$A113,IF(desc!$B$1=2,desc!$B113,IF(desc!$B$1=3,desc!$C113,desc!$D113)))</f>
        <v>Cablecom</v>
      </c>
    </row>
    <row r="114" spans="1:5" x14ac:dyDescent="0.2">
      <c r="A114" t="s">
        <v>22</v>
      </c>
      <c r="B114" t="s">
        <v>22</v>
      </c>
      <c r="C114" t="s">
        <v>22</v>
      </c>
      <c r="D114" t="s">
        <v>22</v>
      </c>
      <c r="E114" s="82" t="str">
        <f>IF(desc!$B$1=1,desc!$A114,IF(desc!$B$1=2,desc!$B114,IF(desc!$B$1=3,desc!$C114,desc!$D114)))</f>
        <v>Sunrise</v>
      </c>
    </row>
    <row r="115" spans="1:5" x14ac:dyDescent="0.2">
      <c r="A115" t="s">
        <v>183</v>
      </c>
      <c r="B115" t="s">
        <v>183</v>
      </c>
      <c r="C115" t="s">
        <v>183</v>
      </c>
      <c r="D115" t="s">
        <v>183</v>
      </c>
      <c r="E115" s="82" t="str">
        <f>IF(desc!$B$1=1,desc!$A115,IF(desc!$B$1=2,desc!$B115,IF(desc!$B$1=3,desc!$C115,desc!$D115)))</f>
        <v>Quickline</v>
      </c>
    </row>
    <row r="116" spans="1:5" x14ac:dyDescent="0.2">
      <c r="A116" t="s">
        <v>184</v>
      </c>
      <c r="B116" t="s">
        <v>184</v>
      </c>
      <c r="C116" t="s">
        <v>184</v>
      </c>
      <c r="D116" t="s">
        <v>184</v>
      </c>
      <c r="E116" s="82" t="str">
        <f>IF(desc!$B$1=1,desc!$A116,IF(desc!$B$1=2,desc!$B116,IF(desc!$B$1=3,desc!$C116,desc!$D116)))</f>
        <v>ImproWare</v>
      </c>
    </row>
    <row r="117" spans="1:5" x14ac:dyDescent="0.2">
      <c r="A117" t="s">
        <v>185</v>
      </c>
      <c r="B117" t="s">
        <v>185</v>
      </c>
      <c r="C117" t="s">
        <v>185</v>
      </c>
      <c r="D117" t="s">
        <v>185</v>
      </c>
      <c r="E117" s="82" t="str">
        <f>IF(desc!$B$1=1,desc!$A117,IF(desc!$B$1=2,desc!$B117,IF(desc!$B$1=3,desc!$C117,desc!$D117)))</f>
        <v>green.ch</v>
      </c>
    </row>
    <row r="118" spans="1:5" x14ac:dyDescent="0.2">
      <c r="A118" t="s">
        <v>38</v>
      </c>
      <c r="B118" t="s">
        <v>23</v>
      </c>
      <c r="C118" t="s">
        <v>52</v>
      </c>
      <c r="D118" t="s">
        <v>69</v>
      </c>
      <c r="E118" s="82" t="str">
        <f>IF(desc!$B$1=1,desc!$A118,IF(desc!$B$1=2,desc!$B118,IF(desc!$B$1=3,desc!$C118,desc!$D118)))</f>
        <v>Autres</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L32"/>
  <sheetViews>
    <sheetView showGridLines="0" zoomScale="120" zoomScaleNormal="120" workbookViewId="0">
      <pane xSplit="1" ySplit="4" topLeftCell="D5" activePane="bottomRight" state="frozen"/>
      <selection pane="topRight" activeCell="B1" sqref="B1"/>
      <selection pane="bottomLeft" activeCell="A7" sqref="A7"/>
      <selection pane="bottomRight" activeCell="F15" sqref="F15"/>
    </sheetView>
  </sheetViews>
  <sheetFormatPr baseColWidth="10" defaultColWidth="11.5703125" defaultRowHeight="12.75" x14ac:dyDescent="0.2"/>
  <cols>
    <col min="1" max="1" width="53.140625" style="4" customWidth="1"/>
    <col min="2" max="16384" width="11.5703125" style="4"/>
  </cols>
  <sheetData>
    <row r="1" spans="1:12" ht="31.15" customHeight="1" x14ac:dyDescent="0.2">
      <c r="A1" s="12" t="str">
        <f>IF(desc!$B$1=1,desc!$A16,IF(desc!$B$1=2,desc!$B16,IF(desc!$B$1=3,desc!$C16,desc!$D16)))</f>
        <v>Tableau SF1PM: Parts de marché voix fixe</v>
      </c>
    </row>
    <row r="2" spans="1:12" ht="41.45" customHeight="1" x14ac:dyDescent="0.2">
      <c r="A2" s="65" t="str">
        <f>IF(desc!$B$1=1,desc!$A17,IF(desc!$B$1=2,desc!$B17,IF(desc!$B$1=3,desc!$C17,desc!$D17)))</f>
        <v>Parts de marché selon le nombre de contrats souscrits auprès de FST pour l’accès au service de la parole en temps réel au 31.12.</v>
      </c>
      <c r="B2" s="6"/>
      <c r="C2" s="6"/>
      <c r="D2" s="6"/>
      <c r="E2" s="6"/>
      <c r="F2" s="6"/>
      <c r="G2" s="6"/>
      <c r="H2" s="6"/>
      <c r="I2" s="6"/>
    </row>
    <row r="3" spans="1:12" ht="4.9000000000000004" customHeight="1" x14ac:dyDescent="0.2">
      <c r="A3" s="14"/>
      <c r="B3" s="6"/>
      <c r="C3" s="6"/>
      <c r="D3" s="6"/>
      <c r="E3" s="6"/>
      <c r="F3" s="6"/>
      <c r="G3" s="6"/>
      <c r="H3" s="6"/>
      <c r="I3" s="6"/>
    </row>
    <row r="4" spans="1:12" x14ac:dyDescent="0.2">
      <c r="A4" s="85" t="str">
        <f>IF(desc!$B$1=1,desc!$A18,IF(desc!$B$1=2,desc!$B18,IF(desc!$B$1=3,desc!$C18,desc!$D18)))</f>
        <v>Parts de marché en % au 31.12</v>
      </c>
      <c r="B4" s="7">
        <v>2007</v>
      </c>
      <c r="C4" s="7">
        <v>2008</v>
      </c>
      <c r="D4" s="7">
        <v>2009</v>
      </c>
      <c r="E4" s="7">
        <v>2010</v>
      </c>
      <c r="F4" s="7">
        <v>2011</v>
      </c>
      <c r="G4" s="7">
        <v>2012</v>
      </c>
      <c r="H4" s="7">
        <v>2013</v>
      </c>
      <c r="I4" s="7">
        <v>2014</v>
      </c>
      <c r="J4" s="7">
        <v>2015</v>
      </c>
      <c r="K4" s="7">
        <v>2016</v>
      </c>
      <c r="L4" s="7">
        <v>2017</v>
      </c>
    </row>
    <row r="5" spans="1:12" x14ac:dyDescent="0.2">
      <c r="A5" s="86" t="str">
        <f>IF(desc!$B$1=1,desc!$A19,IF(desc!$B$1=2,desc!$B19,IF(desc!$B$1=3,desc!$C19,desc!$D19)))</f>
        <v>Swisscom SA</v>
      </c>
      <c r="B5" s="87">
        <v>0.67811999999999995</v>
      </c>
      <c r="C5" s="87">
        <v>0.68311999999999995</v>
      </c>
      <c r="D5" s="87">
        <v>0.68237999999999999</v>
      </c>
      <c r="E5" s="87">
        <v>0.65342999999999996</v>
      </c>
      <c r="F5" s="87">
        <v>0.63621000000000005</v>
      </c>
      <c r="G5" s="87">
        <v>0.64000999999999997</v>
      </c>
      <c r="H5" s="87">
        <v>0.63429000000000002</v>
      </c>
      <c r="I5" s="87">
        <v>0.62307000000000001</v>
      </c>
      <c r="J5" s="88">
        <v>0.60240000000000005</v>
      </c>
      <c r="K5" s="88">
        <v>0.60251953517696522</v>
      </c>
      <c r="L5" s="88">
        <v>0.56136483664407777</v>
      </c>
    </row>
    <row r="6" spans="1:12" x14ac:dyDescent="0.2">
      <c r="A6" s="86" t="str">
        <f>IF(desc!$B$1=1,desc!$A20,IF(desc!$B$1=2,desc!$B20,IF(desc!$B$1=3,desc!$C20,desc!$D20)))</f>
        <v>Cablecom GmbH</v>
      </c>
      <c r="B6" s="87">
        <v>7.1720000000000006E-2</v>
      </c>
      <c r="C6" s="87">
        <v>7.7740000000000004E-2</v>
      </c>
      <c r="D6" s="87">
        <v>7.5990000000000002E-2</v>
      </c>
      <c r="E6" s="87">
        <v>8.1750000000000003E-2</v>
      </c>
      <c r="F6" s="87">
        <v>8.7410000000000002E-2</v>
      </c>
      <c r="G6" s="87">
        <v>0.10083</v>
      </c>
      <c r="H6" s="87">
        <v>0.11337999999999999</v>
      </c>
      <c r="I6" s="87">
        <v>0.11826</v>
      </c>
      <c r="J6" s="88">
        <v>0.12989000000000001</v>
      </c>
      <c r="K6" s="88">
        <v>0.13463003351746777</v>
      </c>
      <c r="L6" s="88">
        <v>0.15050418765618617</v>
      </c>
    </row>
    <row r="7" spans="1:12" x14ac:dyDescent="0.2">
      <c r="A7" s="86" t="str">
        <f>IF(desc!$B$1=1,desc!$A21,IF(desc!$B$1=2,desc!$B21,IF(desc!$B$1=3,desc!$C21,desc!$D21)))</f>
        <v>Sunrise Communications SA</v>
      </c>
      <c r="B7" s="87">
        <v>0.11423999999999999</v>
      </c>
      <c r="C7" s="87">
        <v>0.10793999999999999</v>
      </c>
      <c r="D7" s="87">
        <v>0.11012</v>
      </c>
      <c r="E7" s="87">
        <v>0.11351</v>
      </c>
      <c r="F7" s="87">
        <v>0.11801</v>
      </c>
      <c r="G7" s="87">
        <v>9.7919999999999993E-2</v>
      </c>
      <c r="H7" s="87">
        <v>9.4759999999999997E-2</v>
      </c>
      <c r="I7" s="87">
        <v>9.0810000000000002E-2</v>
      </c>
      <c r="J7" s="88">
        <v>9.5320000000000002E-2</v>
      </c>
      <c r="K7" s="88">
        <v>0.10602899821774774</v>
      </c>
      <c r="L7" s="88">
        <v>0.1241869534856144</v>
      </c>
    </row>
    <row r="8" spans="1:12" x14ac:dyDescent="0.2">
      <c r="A8" s="86" t="str">
        <f>IF(desc!$B$1=1,desc!$A22,IF(desc!$B$1=2,desc!$B22,IF(desc!$B$1=3,desc!$C22,desc!$D22)))</f>
        <v>Finecom Telecommunications SA</v>
      </c>
      <c r="B8" s="87">
        <v>1.6900000000000001E-3</v>
      </c>
      <c r="C8" s="87">
        <v>3.62E-3</v>
      </c>
      <c r="D8" s="87">
        <v>4.81E-3</v>
      </c>
      <c r="E8" s="87">
        <v>6.13E-3</v>
      </c>
      <c r="F8" s="87">
        <v>7.3400000000000002E-3</v>
      </c>
      <c r="G8" s="87">
        <v>9.7199999999999995E-3</v>
      </c>
      <c r="H8" s="87">
        <v>1.5689999999999999E-2</v>
      </c>
      <c r="I8" s="87">
        <v>1.9109999999999999E-2</v>
      </c>
      <c r="J8" s="88">
        <v>2.2880000000000001E-2</v>
      </c>
      <c r="K8" s="88">
        <v>2.6778103030114773E-2</v>
      </c>
      <c r="L8" s="88">
        <v>3.2657459825291071E-2</v>
      </c>
    </row>
    <row r="9" spans="1:12" x14ac:dyDescent="0.2">
      <c r="A9" s="86" t="str">
        <f>IF(desc!$B$1=1,desc!$A23,IF(desc!$B$1=2,desc!$B23,IF(desc!$B$1=3,desc!$C23,desc!$D23)))</f>
        <v>Netstream SA</v>
      </c>
      <c r="B9" s="89">
        <v>3.49E-3</v>
      </c>
      <c r="C9" s="89">
        <v>3.6600000000000001E-3</v>
      </c>
      <c r="D9" s="90">
        <v>4.3299999999999996E-3</v>
      </c>
      <c r="E9" s="90">
        <v>5.62E-3</v>
      </c>
      <c r="F9" s="90">
        <v>5.3800000000000002E-3</v>
      </c>
      <c r="G9" s="90">
        <v>9.1000000000000004E-3</v>
      </c>
      <c r="H9" s="90">
        <v>1.03E-2</v>
      </c>
      <c r="I9" s="90">
        <v>1.456E-2</v>
      </c>
      <c r="J9" s="88">
        <v>1.6559999999999998E-2</v>
      </c>
      <c r="K9" s="88">
        <v>1.805334591770915E-2</v>
      </c>
      <c r="L9" s="88">
        <v>1.7963881190901785E-2</v>
      </c>
    </row>
    <row r="10" spans="1:12" x14ac:dyDescent="0.2">
      <c r="A10" s="86" t="str">
        <f>IF(desc!$B$1=1,desc!$A24,IF(desc!$B$1=2,desc!$B24,IF(desc!$B$1=3,desc!$C24,desc!$D24)))</f>
        <v>netplus.ch SA</v>
      </c>
      <c r="B10" s="89">
        <v>0</v>
      </c>
      <c r="C10" s="89">
        <v>0</v>
      </c>
      <c r="D10" s="90">
        <v>0</v>
      </c>
      <c r="E10" s="90">
        <v>4.0000000000000001E-3</v>
      </c>
      <c r="F10" s="90">
        <v>6.0000000000000001E-3</v>
      </c>
      <c r="G10" s="90">
        <v>8.9999999999999993E-3</v>
      </c>
      <c r="H10" s="90">
        <v>1.0999999999999999E-2</v>
      </c>
      <c r="I10" s="90">
        <v>0.01</v>
      </c>
      <c r="J10" s="88">
        <v>1.0999999999999999E-2</v>
      </c>
      <c r="K10" s="88">
        <v>1.1853348699026033E-2</v>
      </c>
      <c r="L10" s="88">
        <v>1.3710072334239523E-2</v>
      </c>
    </row>
    <row r="11" spans="1:12" x14ac:dyDescent="0.2">
      <c r="A11" s="86" t="str">
        <f>IF(desc!$B$1=1,desc!$A26,IF(desc!$B$1=2,desc!$B26,IF(desc!$B$1=3,desc!$C26,desc!$D26)))</f>
        <v>Primacall SA</v>
      </c>
      <c r="B11" s="88">
        <v>0</v>
      </c>
      <c r="C11" s="88">
        <v>0</v>
      </c>
      <c r="D11" s="88">
        <v>3.0000000000000001E-5</v>
      </c>
      <c r="E11" s="88">
        <v>3.7599999999999999E-3</v>
      </c>
      <c r="F11" s="88">
        <v>6.2700000000000004E-3</v>
      </c>
      <c r="G11" s="88">
        <v>6.0299999999999998E-3</v>
      </c>
      <c r="H11" s="88">
        <v>1.1299999999999999E-2</v>
      </c>
      <c r="I11" s="88">
        <v>1.163E-2</v>
      </c>
      <c r="J11" s="88">
        <v>1.1849999999999999E-2</v>
      </c>
      <c r="K11" s="88">
        <v>5.1585630053402583E-3</v>
      </c>
      <c r="L11" s="88">
        <v>1.2089469153641086E-2</v>
      </c>
    </row>
    <row r="12" spans="1:12" ht="13.15" customHeight="1" x14ac:dyDescent="0.2">
      <c r="A12" s="11" t="str">
        <f>IF(desc!$B$1=1,desc!$A25,IF(desc!$B$1=2,desc!$B25,IF(desc!$B$1=3,desc!$C25,desc!$D25)))</f>
        <v>The Phone House/Talk Talk</v>
      </c>
      <c r="B12" s="43">
        <v>1.644E-2</v>
      </c>
      <c r="C12" s="43">
        <v>1.316E-2</v>
      </c>
      <c r="D12" s="88">
        <v>1.6840000000000001E-2</v>
      </c>
      <c r="E12" s="88">
        <v>1.371E-2</v>
      </c>
      <c r="F12" s="88">
        <v>1.286E-2</v>
      </c>
      <c r="G12" s="88">
        <v>7.8100000000000001E-3</v>
      </c>
      <c r="H12" s="88">
        <v>1.593E-2</v>
      </c>
      <c r="I12" s="88">
        <v>1.404E-2</v>
      </c>
      <c r="J12" s="88">
        <v>1.0200000000000001E-2</v>
      </c>
      <c r="K12" s="88">
        <v>7.7754702667477841E-3</v>
      </c>
      <c r="L12" s="88">
        <v>7.2188758547693608E-3</v>
      </c>
    </row>
    <row r="13" spans="1:12" x14ac:dyDescent="0.2">
      <c r="A13" s="91" t="str">
        <f>IF(desc!$B$1=1,desc!$A29,IF(desc!$B$1=2,desc!$B29,IF(desc!$B$1=3,desc!$C29,desc!$D29)))</f>
        <v>Autres</v>
      </c>
      <c r="B13" s="92">
        <v>0.114</v>
      </c>
      <c r="C13" s="92">
        <v>0.111</v>
      </c>
      <c r="D13" s="92">
        <v>0.105</v>
      </c>
      <c r="E13" s="92">
        <v>0.11799999999999999</v>
      </c>
      <c r="F13" s="92">
        <v>0.121</v>
      </c>
      <c r="G13" s="92">
        <v>0.11899999999999999</v>
      </c>
      <c r="H13" s="92">
        <v>9.2999999999999999E-2</v>
      </c>
      <c r="I13" s="92">
        <v>9.8000000000000004E-2</v>
      </c>
      <c r="J13" s="92">
        <v>0.1</v>
      </c>
      <c r="K13" s="92">
        <v>8.7202602168881538E-2</v>
      </c>
      <c r="L13" s="92">
        <v>8.0304263855279001E-2</v>
      </c>
    </row>
    <row r="14" spans="1:12" ht="6" customHeight="1" x14ac:dyDescent="0.2">
      <c r="A14" s="45"/>
      <c r="B14" s="35"/>
      <c r="C14" s="35"/>
      <c r="D14" s="35"/>
      <c r="E14" s="35"/>
      <c r="F14" s="35"/>
      <c r="G14" s="35"/>
      <c r="H14" s="35"/>
      <c r="I14" s="35"/>
      <c r="J14" s="35"/>
    </row>
    <row r="15" spans="1:12" x14ac:dyDescent="0.2">
      <c r="A15" s="47" t="str">
        <f>IF(desc!$B$1=1,desc!$A31,IF(desc!$B$1=2,desc!$B31,IF(desc!$B$1=3,desc!$C31,desc!$D31)))</f>
        <v>Définitions:</v>
      </c>
    </row>
    <row r="16" spans="1:12" ht="96" x14ac:dyDescent="0.2">
      <c r="A16" s="46" t="str">
        <f>IF(desc!$B$1=1,desc!$A32,IF(desc!$B$1=2,desc!$B32,IF(desc!$B$1=3,desc!$C32,desc!$D32)))</f>
        <v>Clients finaux Swisscom = Nombre total de contrats souscrits par des clients accédant aux services par le biais d'un accès fourni par le FST (RTPC ou RNIS) - la moitié du nombre total de contrats souscrits par des clients accédant aux services par le biais d'un accès indirect (sélection manuelle du préfixe) "Call by Call" - nombre total de contrats souscrits par des clients accédant aux ser-vices par le biais d'un accès indirect (sélection automatique du préfixe).</v>
      </c>
    </row>
    <row r="17" spans="1:1" ht="2.4500000000000002" customHeight="1" x14ac:dyDescent="0.2">
      <c r="A17" s="46"/>
    </row>
    <row r="18" spans="1:1" ht="96" x14ac:dyDescent="0.2">
      <c r="A18" s="46" t="str">
        <f>IF(desc!$B$1=1,desc!$A33,IF(desc!$B$1=2,desc!$B33,IF(desc!$B$1=3,desc!$C33,desc!$D33)))</f>
        <v>Clients finaux autres = Nombre total de contrats souscrits par des clients accédant aux services par le biais d'un accès VoIP fourni par le FST (DSL, Câble, etc.) + la moitié du nombre total de contrats souscrits par des clients accédant aux services par le biais d'un accès indirect (sélection manuelle du préfixe) "Call by Call" + nombre total de contrats souscrits par des clients accédant aux services par le biais d'un accès indirect (sélection automatique du préfixe).</v>
      </c>
    </row>
    <row r="19" spans="1:1" x14ac:dyDescent="0.2">
      <c r="A19" s="46"/>
    </row>
    <row r="20" spans="1:1" ht="63.75" x14ac:dyDescent="0.2">
      <c r="A20" s="45" t="str">
        <f>IF(desc!$B$1=1,desc!$A30,IF(desc!$B$1=2,desc!$B30,IF(desc!$B$1=3,desc!$C30,desc!$D30)))</f>
        <v>Avec l'entrée en vigueur de la loi révisée sur les télécommunications (LTC) le 1er avril 2007, l'OFCOM peut publier des parts de marché. L'article 59 al. 2ter de la nouvelle LTC autorise cette nouvelle dimension dans la publication des données récoltées par la statistique.</v>
      </c>
    </row>
    <row r="21" spans="1:1" x14ac:dyDescent="0.2">
      <c r="A21" s="75"/>
    </row>
    <row r="22" spans="1:1" x14ac:dyDescent="0.2">
      <c r="A22" s="75"/>
    </row>
    <row r="23" spans="1:1" x14ac:dyDescent="0.2">
      <c r="A23" s="75"/>
    </row>
    <row r="24" spans="1:1" x14ac:dyDescent="0.2">
      <c r="A24" s="75"/>
    </row>
    <row r="25" spans="1:1" x14ac:dyDescent="0.2">
      <c r="A25" s="75"/>
    </row>
    <row r="26" spans="1:1" x14ac:dyDescent="0.2">
      <c r="A26" s="75"/>
    </row>
    <row r="27" spans="1:1" x14ac:dyDescent="0.2">
      <c r="A27" s="75"/>
    </row>
    <row r="28" spans="1:1" x14ac:dyDescent="0.2">
      <c r="A28" s="75"/>
    </row>
    <row r="29" spans="1:1" x14ac:dyDescent="0.2">
      <c r="A29" s="75"/>
    </row>
    <row r="30" spans="1:1" x14ac:dyDescent="0.2">
      <c r="A30" s="75"/>
    </row>
    <row r="31" spans="1:1" x14ac:dyDescent="0.2">
      <c r="A31" s="75"/>
    </row>
    <row r="32" spans="1:1" x14ac:dyDescent="0.2">
      <c r="A32" s="75"/>
    </row>
  </sheetData>
  <sheetProtection sheet="1" objects="1" scenarios="1" formatCells="0" formatColumns="0" formatRows="0" insertColumns="0" insertRows="0" insertHyperlinks="0" deleteColumns="0" deleteRows="0" sort="0" autoFilter="0" pivotTables="0"/>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dimension ref="A1:L27"/>
  <sheetViews>
    <sheetView showGridLines="0" workbookViewId="0">
      <pane xSplit="1" ySplit="4" topLeftCell="C5" activePane="bottomRight" state="frozen"/>
      <selection pane="topRight" activeCell="B1" sqref="B1"/>
      <selection pane="bottomLeft" activeCell="A7" sqref="A7"/>
      <selection pane="bottomRight" activeCell="K4" sqref="K4"/>
    </sheetView>
  </sheetViews>
  <sheetFormatPr baseColWidth="10" defaultColWidth="11.5703125" defaultRowHeight="12.75" x14ac:dyDescent="0.2"/>
  <cols>
    <col min="1" max="1" width="53.140625" style="4" customWidth="1"/>
    <col min="2" max="16384" width="11.5703125" style="4"/>
  </cols>
  <sheetData>
    <row r="1" spans="1:12" ht="31.15" customHeight="1" x14ac:dyDescent="0.2">
      <c r="A1" s="12" t="str">
        <f>IF(desc!$B$1=1,desc!$A16,IF(desc!$B$1=2,desc!$B16,IF(desc!$B$1=3,desc!$C16,desc!$D16)))</f>
        <v>Tableau SF1PM: Parts de marché voix fixe</v>
      </c>
    </row>
    <row r="2" spans="1:12" ht="41.45" customHeight="1" x14ac:dyDescent="0.2">
      <c r="A2" s="65" t="str">
        <f>IF(desc!$B$1=1,desc!$A17,IF(desc!$B$1=2,desc!$B17,IF(desc!$B$1=3,desc!$C17,desc!$D17)))</f>
        <v>Parts de marché selon le nombre de contrats souscrits auprès de FST pour l’accès au service de la parole en temps réel au 31.12.</v>
      </c>
      <c r="B2" s="6"/>
      <c r="C2" s="6"/>
      <c r="D2" s="6"/>
      <c r="E2" s="6"/>
      <c r="F2" s="6"/>
      <c r="G2" s="6"/>
      <c r="H2" s="6"/>
      <c r="I2" s="6"/>
    </row>
    <row r="3" spans="1:12" ht="4.9000000000000004" customHeight="1" x14ac:dyDescent="0.2">
      <c r="A3" s="14"/>
      <c r="B3" s="6"/>
      <c r="C3" s="6"/>
      <c r="D3" s="6"/>
      <c r="E3" s="6"/>
      <c r="F3" s="6"/>
      <c r="G3" s="6"/>
      <c r="H3" s="6"/>
      <c r="I3" s="6"/>
    </row>
    <row r="4" spans="1:12" x14ac:dyDescent="0.2">
      <c r="A4" s="48" t="str">
        <f>IF(desc!$B$1=1,desc!$A18,IF(desc!$B$1=2,desc!$B18,IF(desc!$B$1=3,desc!$C18,desc!$D18)))</f>
        <v>Parts de marché en % au 31.12</v>
      </c>
      <c r="B4" s="7">
        <v>2007</v>
      </c>
      <c r="C4" s="7">
        <v>2008</v>
      </c>
      <c r="D4" s="7">
        <v>2009</v>
      </c>
      <c r="E4" s="7">
        <v>2010</v>
      </c>
      <c r="F4" s="7">
        <v>2011</v>
      </c>
      <c r="G4" s="7">
        <v>2012</v>
      </c>
      <c r="H4" s="7">
        <v>2013</v>
      </c>
      <c r="I4" s="7">
        <v>2014</v>
      </c>
      <c r="J4" s="7">
        <f>SF1PM!J4</f>
        <v>2015</v>
      </c>
      <c r="K4" s="7">
        <f>SF1PM!K4</f>
        <v>2016</v>
      </c>
      <c r="L4" s="7">
        <f>SF1PM!L4</f>
        <v>2017</v>
      </c>
    </row>
    <row r="5" spans="1:12" x14ac:dyDescent="0.2">
      <c r="A5" s="30" t="str">
        <f>IF(desc!$B$1=1,desc!$A19,IF(desc!$B$1=2,desc!$B19,IF(desc!$B$1=3,desc!$C19,desc!$D19)))</f>
        <v>Swisscom SA</v>
      </c>
      <c r="B5" s="44">
        <v>0.67811999999999995</v>
      </c>
      <c r="C5" s="44">
        <v>0.68311999999999995</v>
      </c>
      <c r="D5" s="44">
        <v>0.68237999999999999</v>
      </c>
      <c r="E5" s="44">
        <v>0.65342999999999996</v>
      </c>
      <c r="F5" s="44">
        <v>0.63621000000000005</v>
      </c>
      <c r="G5" s="44">
        <v>0.64000999999999997</v>
      </c>
      <c r="H5" s="44">
        <v>0.63429000000000002</v>
      </c>
      <c r="I5" s="44">
        <v>0.62307000000000001</v>
      </c>
      <c r="J5" s="44">
        <f>SF1PM!J5</f>
        <v>0.60240000000000005</v>
      </c>
      <c r="K5" s="44">
        <f>SF1PM!K5</f>
        <v>0.60251953517696522</v>
      </c>
      <c r="L5" s="44">
        <f>SF1PM!L5</f>
        <v>0.56136483664407777</v>
      </c>
    </row>
    <row r="6" spans="1:12" x14ac:dyDescent="0.2">
      <c r="A6" s="30" t="str">
        <f>IF(desc!$B$1=1,desc!$A20,IF(desc!$B$1=2,desc!$B20,IF(desc!$B$1=3,desc!$C20,desc!$D20)))</f>
        <v>Cablecom GmbH</v>
      </c>
      <c r="B6" s="44">
        <v>7.1720000000000006E-2</v>
      </c>
      <c r="C6" s="44">
        <v>7.7740000000000004E-2</v>
      </c>
      <c r="D6" s="44">
        <v>7.5990000000000002E-2</v>
      </c>
      <c r="E6" s="44">
        <v>8.1750000000000003E-2</v>
      </c>
      <c r="F6" s="44">
        <v>8.7410000000000002E-2</v>
      </c>
      <c r="G6" s="44">
        <v>0.10083</v>
      </c>
      <c r="H6" s="44">
        <v>0.11337999999999999</v>
      </c>
      <c r="I6" s="44">
        <v>0.11826</v>
      </c>
      <c r="J6" s="44">
        <f>SF1PM!J6</f>
        <v>0.12989000000000001</v>
      </c>
      <c r="K6" s="44">
        <f>SF1PM!K6</f>
        <v>0.13463003351746777</v>
      </c>
      <c r="L6" s="44">
        <f>SF1PM!L6</f>
        <v>0.15050418765618617</v>
      </c>
    </row>
    <row r="7" spans="1:12" x14ac:dyDescent="0.2">
      <c r="A7" s="30" t="str">
        <f>IF(desc!$B$1=1,desc!$A21,IF(desc!$B$1=2,desc!$B21,IF(desc!$B$1=3,desc!$C21,desc!$D21)))</f>
        <v>Sunrise Communications SA</v>
      </c>
      <c r="B7" s="44">
        <v>0.11423999999999999</v>
      </c>
      <c r="C7" s="44">
        <v>0.10793999999999999</v>
      </c>
      <c r="D7" s="44">
        <v>0.11012</v>
      </c>
      <c r="E7" s="44">
        <v>0.11351</v>
      </c>
      <c r="F7" s="44">
        <v>0.11801</v>
      </c>
      <c r="G7" s="44">
        <v>9.7919999999999993E-2</v>
      </c>
      <c r="H7" s="44">
        <v>9.4759999999999997E-2</v>
      </c>
      <c r="I7" s="44">
        <v>9.0810000000000002E-2</v>
      </c>
      <c r="J7" s="44">
        <f>SF1PM!J7</f>
        <v>9.5320000000000002E-2</v>
      </c>
      <c r="K7" s="44">
        <f>SF1PM!K7</f>
        <v>0.10602899821774774</v>
      </c>
      <c r="L7" s="44">
        <f>SF1PM!L7</f>
        <v>0.1241869534856144</v>
      </c>
    </row>
    <row r="8" spans="1:12" x14ac:dyDescent="0.2">
      <c r="A8" s="30" t="s">
        <v>23</v>
      </c>
      <c r="B8" s="44">
        <f>1-SUM(B5:B7)</f>
        <v>0.13592000000000004</v>
      </c>
      <c r="C8" s="44">
        <f t="shared" ref="C8:J8" si="0">1-SUM(C5:C7)</f>
        <v>0.13119999999999998</v>
      </c>
      <c r="D8" s="44">
        <f t="shared" si="0"/>
        <v>0.13151000000000002</v>
      </c>
      <c r="E8" s="44">
        <f t="shared" si="0"/>
        <v>0.15131000000000006</v>
      </c>
      <c r="F8" s="44">
        <f t="shared" si="0"/>
        <v>0.1583699999999999</v>
      </c>
      <c r="G8" s="44">
        <f t="shared" si="0"/>
        <v>0.16124000000000005</v>
      </c>
      <c r="H8" s="44">
        <f t="shared" si="0"/>
        <v>0.15756999999999999</v>
      </c>
      <c r="I8" s="44">
        <f t="shared" si="0"/>
        <v>0.1678599999999999</v>
      </c>
      <c r="J8" s="44">
        <f t="shared" si="0"/>
        <v>0.17238999999999993</v>
      </c>
      <c r="K8" s="44">
        <f t="shared" ref="K8" si="1">1-SUM(K5:K7)</f>
        <v>0.15682143308781937</v>
      </c>
      <c r="L8" s="44">
        <f t="shared" ref="L8" si="2">1-SUM(L5:L7)</f>
        <v>0.16394402221412174</v>
      </c>
    </row>
    <row r="9" spans="1:12" ht="6" customHeight="1" x14ac:dyDescent="0.2">
      <c r="A9" s="45"/>
      <c r="B9" s="35"/>
      <c r="C9" s="35"/>
      <c r="D9" s="35"/>
      <c r="E9" s="35"/>
      <c r="F9" s="35"/>
      <c r="G9" s="35"/>
      <c r="H9" s="35"/>
      <c r="I9" s="35"/>
      <c r="J9" s="35"/>
    </row>
    <row r="10" spans="1:12" x14ac:dyDescent="0.2">
      <c r="A10" s="47" t="str">
        <f>IF(desc!$B$1=1,desc!$A31,IF(desc!$B$1=2,desc!$B31,IF(desc!$B$1=3,desc!$C31,desc!$D31)))</f>
        <v>Définitions:</v>
      </c>
    </row>
    <row r="11" spans="1:12" ht="96" x14ac:dyDescent="0.2">
      <c r="A11" s="46" t="str">
        <f>IF(desc!$B$1=1,desc!$A32,IF(desc!$B$1=2,desc!$B32,IF(desc!$B$1=3,desc!$C32,desc!$D32)))</f>
        <v>Clients finaux Swisscom = Nombre total de contrats souscrits par des clients accédant aux services par le biais d'un accès fourni par le FST (RTPC ou RNIS) - la moitié du nombre total de contrats souscrits par des clients accédant aux services par le biais d'un accès indirect (sélection manuelle du préfixe) "Call by Call" - nombre total de contrats souscrits par des clients accédant aux ser-vices par le biais d'un accès indirect (sélection automatique du préfixe).</v>
      </c>
    </row>
    <row r="12" spans="1:12" ht="2.4500000000000002" customHeight="1" x14ac:dyDescent="0.2">
      <c r="A12" s="46"/>
    </row>
    <row r="13" spans="1:12" ht="96" x14ac:dyDescent="0.2">
      <c r="A13" s="46" t="str">
        <f>IF(desc!$B$1=1,desc!$A33,IF(desc!$B$1=2,desc!$B33,IF(desc!$B$1=3,desc!$C33,desc!$D33)))</f>
        <v>Clients finaux autres = Nombre total de contrats souscrits par des clients accédant aux services par le biais d'un accès VoIP fourni par le FST (DSL, Câble, etc.) + la moitié du nombre total de contrats souscrits par des clients accédant aux services par le biais d'un accès indirect (sélection manuelle du préfixe) "Call by Call" + nombre total de contrats souscrits par des clients accédant aux services par le biais d'un accès indirect (sélection automatique du préfixe).</v>
      </c>
    </row>
    <row r="14" spans="1:12" x14ac:dyDescent="0.2">
      <c r="A14" s="46"/>
    </row>
    <row r="15" spans="1:12" ht="63.75" x14ac:dyDescent="0.2">
      <c r="A15" s="45" t="str">
        <f>IF(desc!$B$1=1,desc!$A30,IF(desc!$B$1=2,desc!$B30,IF(desc!$B$1=3,desc!$C30,desc!$D30)))</f>
        <v>Avec l'entrée en vigueur de la loi révisée sur les télécommunications (LTC) le 1er avril 2007, l'OFCOM peut publier des parts de marché. L'article 59 al. 2ter de la nouvelle LTC autorise cette nouvelle dimension dans la publication des données récoltées par la statistique.</v>
      </c>
    </row>
    <row r="16" spans="1:12" x14ac:dyDescent="0.2">
      <c r="A16" s="75"/>
    </row>
    <row r="17" spans="1:1" x14ac:dyDescent="0.2">
      <c r="A17" s="75"/>
    </row>
    <row r="18" spans="1:1" x14ac:dyDescent="0.2">
      <c r="A18" s="75"/>
    </row>
    <row r="19" spans="1:1" x14ac:dyDescent="0.2">
      <c r="A19" s="75"/>
    </row>
    <row r="20" spans="1:1" x14ac:dyDescent="0.2">
      <c r="A20" s="75"/>
    </row>
    <row r="21" spans="1:1" x14ac:dyDescent="0.2">
      <c r="A21" s="75"/>
    </row>
    <row r="22" spans="1:1" x14ac:dyDescent="0.2">
      <c r="A22" s="75"/>
    </row>
    <row r="23" spans="1:1" x14ac:dyDescent="0.2">
      <c r="A23" s="75"/>
    </row>
    <row r="24" spans="1:1" x14ac:dyDescent="0.2">
      <c r="A24" s="75"/>
    </row>
    <row r="25" spans="1:1" x14ac:dyDescent="0.2">
      <c r="A25" s="75"/>
    </row>
    <row r="26" spans="1:1" x14ac:dyDescent="0.2">
      <c r="A26" s="75"/>
    </row>
    <row r="27" spans="1:1" x14ac:dyDescent="0.2">
      <c r="A27" s="75"/>
    </row>
  </sheetData>
  <sheetProtection formatCells="0" formatColumns="0" formatRows="0" insertColumns="0" insertRows="0" insertHyperlinks="0" deleteColumns="0" deleteRows="0" sort="0" autoFilter="0" pivotTables="0"/>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K15"/>
  <sheetViews>
    <sheetView showGridLines="0" zoomScale="120" zoomScaleNormal="120" workbookViewId="0">
      <pane xSplit="1" ySplit="4" topLeftCell="B9" activePane="bottomRight" state="frozen"/>
      <selection pane="topRight" activeCell="B1" sqref="B1"/>
      <selection pane="bottomLeft" activeCell="A7" sqref="A7"/>
      <selection pane="bottomRight" activeCell="F16" sqref="F16"/>
    </sheetView>
  </sheetViews>
  <sheetFormatPr baseColWidth="10" defaultColWidth="11.5703125" defaultRowHeight="12.75" x14ac:dyDescent="0.2"/>
  <cols>
    <col min="1" max="1" width="41.42578125" style="4" customWidth="1"/>
    <col min="2" max="16384" width="11.5703125" style="4"/>
  </cols>
  <sheetData>
    <row r="1" spans="1:11" ht="31.15" customHeight="1" x14ac:dyDescent="0.2">
      <c r="A1" s="12" t="str">
        <f>IF(desc!$B$1=1,desc!$A34,IF(desc!$B$1=2,desc!$B34,IF(desc!$B$1=3,desc!$C34,desc!$D34)))</f>
        <v>Tableau SF3PM: Parts de marché voix fixe</v>
      </c>
    </row>
    <row r="2" spans="1:11" ht="25.9" customHeight="1" x14ac:dyDescent="0.2">
      <c r="A2" s="33" t="str">
        <f>IF(desc!$B$1=1,desc!$A35,IF(desc!$B$1=2,desc!$B35,IF(desc!$B$1=3,desc!$C35,desc!$D35)))</f>
        <v>Parts de marché en termes de durée totale des communications</v>
      </c>
      <c r="B2" s="6"/>
      <c r="C2" s="6"/>
      <c r="D2" s="6"/>
      <c r="E2" s="6"/>
      <c r="F2" s="6"/>
      <c r="G2" s="6"/>
      <c r="H2" s="6"/>
    </row>
    <row r="3" spans="1:11" ht="4.9000000000000004" customHeight="1" x14ac:dyDescent="0.2">
      <c r="A3" s="14"/>
      <c r="B3" s="6"/>
      <c r="C3" s="6"/>
      <c r="D3" s="6"/>
      <c r="E3" s="6"/>
      <c r="F3" s="6"/>
      <c r="G3" s="6"/>
      <c r="H3" s="6"/>
    </row>
    <row r="4" spans="1:11" x14ac:dyDescent="0.2">
      <c r="A4" s="76" t="str">
        <f>IF(desc!$B$1=1,desc!$A36,IF(desc!$B$1=2,desc!$B36,IF(desc!$B$1=3,desc!$C36,desc!$D36)))</f>
        <v>Parts de marché pour la période 01.01 au 31.12.</v>
      </c>
      <c r="B4" s="9">
        <v>2008</v>
      </c>
      <c r="C4" s="9">
        <v>2009</v>
      </c>
      <c r="D4" s="9">
        <v>2010</v>
      </c>
      <c r="E4" s="9">
        <v>2011</v>
      </c>
      <c r="F4" s="9">
        <v>2012</v>
      </c>
      <c r="G4" s="9">
        <v>2013</v>
      </c>
      <c r="H4" s="9">
        <v>2014</v>
      </c>
      <c r="I4" s="7">
        <v>2015</v>
      </c>
      <c r="J4" s="7">
        <v>2016</v>
      </c>
      <c r="K4" s="7">
        <v>2017</v>
      </c>
    </row>
    <row r="5" spans="1:11" ht="13.15" customHeight="1" x14ac:dyDescent="0.2">
      <c r="A5" s="56" t="str">
        <f>IF(desc!$B$1=1,desc!$A37,IF(desc!$B$1=2,desc!$B37,IF(desc!$B$1=3,desc!$C37,desc!$D37)))</f>
        <v>Swisscom (Schweiz) AG</v>
      </c>
      <c r="B5" s="50">
        <v>0.629</v>
      </c>
      <c r="C5" s="50">
        <v>0.61507999999999996</v>
      </c>
      <c r="D5" s="50">
        <v>0.61387999999999998</v>
      </c>
      <c r="E5" s="50">
        <v>0.60807</v>
      </c>
      <c r="F5" s="50">
        <v>0.59372000000000003</v>
      </c>
      <c r="G5" s="50">
        <v>0.62658000000000003</v>
      </c>
      <c r="H5" s="50">
        <v>0.58099999999999996</v>
      </c>
      <c r="I5" s="77">
        <v>0.57789999999999997</v>
      </c>
      <c r="J5" s="77">
        <v>0.60312786951643338</v>
      </c>
      <c r="K5" s="77">
        <v>0.67817215352317084</v>
      </c>
    </row>
    <row r="6" spans="1:11" x14ac:dyDescent="0.2">
      <c r="A6" s="57" t="str">
        <f>IF(desc!$B$1=1,desc!$A38,IF(desc!$B$1=2,desc!$B38,IF(desc!$B$1=3,desc!$C38,desc!$D38)))</f>
        <v>Sunrise Communications AG</v>
      </c>
      <c r="B6" s="51">
        <v>0.154</v>
      </c>
      <c r="C6" s="51">
        <v>0.14343</v>
      </c>
      <c r="D6" s="51">
        <v>0.13963999999999999</v>
      </c>
      <c r="E6" s="51">
        <v>0.13461999999999999</v>
      </c>
      <c r="F6" s="51">
        <v>0.12064</v>
      </c>
      <c r="G6" s="52">
        <v>0.12357</v>
      </c>
      <c r="H6" s="52">
        <v>0.13064999999999999</v>
      </c>
      <c r="I6" s="78">
        <v>0.12162000000000001</v>
      </c>
      <c r="J6" s="78">
        <v>0.11605393155864648</v>
      </c>
      <c r="K6" s="78">
        <v>0.10954798532262905</v>
      </c>
    </row>
    <row r="7" spans="1:11" x14ac:dyDescent="0.2">
      <c r="A7" s="57" t="str">
        <f>IF(desc!$B$1=1,desc!$A39,IF(desc!$B$1=2,desc!$B39,IF(desc!$B$1=3,desc!$C39,desc!$D39)))</f>
        <v>Cablecom GmbH</v>
      </c>
      <c r="B7" s="50">
        <v>6.4000000000000001E-2</v>
      </c>
      <c r="C7" s="50">
        <v>8.0879999999999994E-2</v>
      </c>
      <c r="D7" s="50">
        <v>0.10120999999999999</v>
      </c>
      <c r="E7" s="50">
        <v>0.10766000000000001</v>
      </c>
      <c r="F7" s="50">
        <v>0.11085</v>
      </c>
      <c r="G7" s="50">
        <v>0.11239</v>
      </c>
      <c r="H7" s="50">
        <v>0.12587000000000001</v>
      </c>
      <c r="I7" s="79">
        <v>0.12368999999999999</v>
      </c>
      <c r="J7" s="79">
        <v>0.10267850001184313</v>
      </c>
      <c r="K7" s="79">
        <v>7.5366511519930304E-2</v>
      </c>
    </row>
    <row r="8" spans="1:11" x14ac:dyDescent="0.2">
      <c r="A8" s="57" t="str">
        <f>IF(desc!$B$1=1,desc!$A40,IF(desc!$B$1=2,desc!$B40,IF(desc!$B$1=3,desc!$C40,desc!$D40)))</f>
        <v>TelCommunication Services (ex Tele2)</v>
      </c>
      <c r="B8" s="53">
        <v>6.7000000000000004E-2</v>
      </c>
      <c r="C8" s="53">
        <v>6.336E-2</v>
      </c>
      <c r="D8" s="53">
        <v>4.2169999999999999E-2</v>
      </c>
      <c r="E8" s="53">
        <v>2.2239999999999999E-2</v>
      </c>
      <c r="F8" s="53">
        <v>1.524E-2</v>
      </c>
      <c r="G8" s="53">
        <v>1.307E-2</v>
      </c>
      <c r="H8" s="53">
        <v>1.17E-2</v>
      </c>
      <c r="I8" s="79">
        <v>8.8500000000000002E-3</v>
      </c>
      <c r="J8" s="79">
        <v>6.2158105715059151E-3</v>
      </c>
      <c r="K8" s="79">
        <v>2.8506745740179079E-3</v>
      </c>
    </row>
    <row r="9" spans="1:11" x14ac:dyDescent="0.2">
      <c r="A9" s="57" t="str">
        <f>IF(desc!$B$1=1,desc!$A41,IF(desc!$B$1=2,desc!$B41,IF(desc!$B$1=3,desc!$C41,desc!$D41)))</f>
        <v>COLT Telecom AG</v>
      </c>
      <c r="B9" s="54">
        <v>1.7000000000000001E-2</v>
      </c>
      <c r="C9" s="54">
        <v>1.6729999999999998E-2</v>
      </c>
      <c r="D9" s="55">
        <v>1.507E-2</v>
      </c>
      <c r="E9" s="55">
        <v>1.592E-2</v>
      </c>
      <c r="F9" s="55">
        <v>1.1050000000000001E-2</v>
      </c>
      <c r="G9" s="54">
        <v>1.2789999999999999E-2</v>
      </c>
      <c r="H9" s="54">
        <v>1.1809999999999999E-2</v>
      </c>
      <c r="I9" s="79">
        <v>1.1259999999999999E-2</v>
      </c>
      <c r="J9" s="79">
        <v>1.0573352774238707E-2</v>
      </c>
      <c r="K9" s="79">
        <v>1.0221387626293784E-2</v>
      </c>
    </row>
    <row r="10" spans="1:11" x14ac:dyDescent="0.2">
      <c r="A10" s="57" t="str">
        <f>IF(desc!$B$1=1,desc!$A42,IF(desc!$B$1=2,desc!$B42,IF(desc!$B$1=3,desc!$C42,desc!$D42)))</f>
        <v>TalkTalk Telecom GmbH</v>
      </c>
      <c r="B10" s="53">
        <v>1.7000000000000001E-2</v>
      </c>
      <c r="C10" s="53">
        <v>1.515E-2</v>
      </c>
      <c r="D10" s="53">
        <v>1.384E-2</v>
      </c>
      <c r="E10" s="53">
        <v>1.0999999999999999E-2</v>
      </c>
      <c r="F10" s="53">
        <v>8.7799999999999996E-3</v>
      </c>
      <c r="G10" s="53">
        <v>1.0059999999999999E-2</v>
      </c>
      <c r="H10" s="53">
        <v>1.6209999999999999E-2</v>
      </c>
      <c r="I10" s="80">
        <v>1.2359999999999999E-2</v>
      </c>
      <c r="J10" s="80">
        <v>8.260553257424216E-3</v>
      </c>
      <c r="K10" s="80">
        <v>5.7856823066847153E-3</v>
      </c>
    </row>
    <row r="11" spans="1:11" x14ac:dyDescent="0.2">
      <c r="A11" s="57" t="str">
        <f>IF(desc!$B$1=1,desc!$A43,IF(desc!$B$1=2,desc!$B43,IF(desc!$B$1=3,desc!$C43,desc!$D43)))</f>
        <v>Finecom</v>
      </c>
      <c r="B11" s="53">
        <v>2.0400000000000001E-3</v>
      </c>
      <c r="C11" s="53">
        <v>3.0500000000000002E-3</v>
      </c>
      <c r="D11" s="53">
        <v>3.9699999999999996E-3</v>
      </c>
      <c r="E11" s="53">
        <v>5.1000000000000004E-3</v>
      </c>
      <c r="F11" s="53">
        <v>6.28E-3</v>
      </c>
      <c r="G11" s="53">
        <v>1.0019999999999999E-2</v>
      </c>
      <c r="H11" s="53">
        <v>1.46E-2</v>
      </c>
      <c r="I11" s="80">
        <v>1.7840000000000002E-2</v>
      </c>
      <c r="J11" s="80">
        <v>1.8676751779314243E-2</v>
      </c>
      <c r="K11" s="80">
        <v>2.0953267843716074E-2</v>
      </c>
    </row>
    <row r="12" spans="1:11" x14ac:dyDescent="0.2">
      <c r="A12" s="58" t="str">
        <f>IF(desc!$B$1=1,desc!$A44,IF(desc!$B$1=2,desc!$B44,IF(desc!$B$1=3,desc!$C44,desc!$D44)))</f>
        <v>Autres</v>
      </c>
      <c r="B12" s="49">
        <v>4.9959999999999997E-2</v>
      </c>
      <c r="C12" s="49">
        <v>6.2300000000000001E-2</v>
      </c>
      <c r="D12" s="49">
        <v>7.0209999999999995E-2</v>
      </c>
      <c r="E12" s="49">
        <v>9.5390000000000003E-2</v>
      </c>
      <c r="F12" s="49">
        <v>0.13345000000000001</v>
      </c>
      <c r="G12" s="49">
        <v>9.153E-2</v>
      </c>
      <c r="H12" s="49">
        <v>0.10816000000000001</v>
      </c>
      <c r="I12" s="81">
        <v>0.12645999999999999</v>
      </c>
      <c r="J12" s="81">
        <v>0.13441323053059395</v>
      </c>
      <c r="K12" s="81">
        <v>9.7102337283557216E-2</v>
      </c>
    </row>
    <row r="13" spans="1:11" ht="5.45" customHeight="1" x14ac:dyDescent="0.2">
      <c r="A13" s="66"/>
      <c r="B13" s="67"/>
      <c r="C13" s="67"/>
      <c r="D13" s="67"/>
      <c r="E13" s="67"/>
      <c r="F13" s="67"/>
      <c r="G13" s="67"/>
      <c r="H13" s="67"/>
    </row>
    <row r="14" spans="1:11" ht="76.5" x14ac:dyDescent="0.2">
      <c r="A14" s="59" t="str">
        <f>IF(desc!$B$1=1,desc!$A45,IF(desc!$B$1=2,desc!$B45,IF(desc!$B$1=3,desc!$C45,desc!$D45)))</f>
        <v>Avec l'entrée en vigueur de la loi révisée sur les télécommunications (LTC) le 1er avril 2007, l'OFCOM peut publier des parts de marché. L'article 59 al. 2ter de la nouvelle LTC autorise cette nouvelle dimension dans la publication des données récoltées par la statistique.</v>
      </c>
    </row>
    <row r="15" spans="1:11" x14ac:dyDescent="0.2">
      <c r="A15" s="11"/>
    </row>
  </sheetData>
  <sheetProtection sheet="1" formatCells="0" formatColumns="0" formatRows="0" insertColumns="0" insertRows="0" insertHyperlinks="0" deleteColumns="0" deleteRows="0" sort="0" autoFilter="0" pivotTables="0"/>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dimension ref="A1:K15"/>
  <sheetViews>
    <sheetView showGridLines="0" workbookViewId="0">
      <pane xSplit="1" ySplit="4" topLeftCell="B5" activePane="bottomRight" state="frozen"/>
      <selection pane="topRight" activeCell="B1" sqref="B1"/>
      <selection pane="bottomLeft" activeCell="A7" sqref="A7"/>
      <selection pane="bottomRight" activeCell="L19" sqref="L19"/>
    </sheetView>
  </sheetViews>
  <sheetFormatPr baseColWidth="10" defaultColWidth="11.5703125" defaultRowHeight="12.75" x14ac:dyDescent="0.2"/>
  <cols>
    <col min="1" max="1" width="20" style="4" customWidth="1"/>
    <col min="2" max="16384" width="11.5703125" style="4"/>
  </cols>
  <sheetData>
    <row r="1" spans="1:11" ht="31.15" customHeight="1" x14ac:dyDescent="0.2">
      <c r="A1" s="12" t="str">
        <f>IF(desc!$B$1=1,desc!$A34,IF(desc!$B$1=2,desc!$B34,IF(desc!$B$1=3,desc!$C34,desc!$D34)))</f>
        <v>Tableau SF3PM: Parts de marché voix fixe</v>
      </c>
    </row>
    <row r="2" spans="1:11" ht="25.9" customHeight="1" x14ac:dyDescent="0.2">
      <c r="A2" s="33" t="str">
        <f>IF(desc!$B$1=1,desc!$A35,IF(desc!$B$1=2,desc!$B35,IF(desc!$B$1=3,desc!$C35,desc!$D35)))</f>
        <v>Parts de marché en termes de durée totale des communications</v>
      </c>
      <c r="B2" s="6"/>
      <c r="C2" s="6"/>
      <c r="D2" s="6"/>
      <c r="E2" s="6"/>
      <c r="F2" s="6"/>
      <c r="G2" s="6"/>
      <c r="H2" s="6"/>
    </row>
    <row r="3" spans="1:11" ht="4.9000000000000004" customHeight="1" x14ac:dyDescent="0.2">
      <c r="A3" s="14"/>
      <c r="B3" s="6"/>
      <c r="C3" s="6"/>
      <c r="D3" s="6"/>
      <c r="E3" s="6"/>
      <c r="F3" s="6"/>
      <c r="G3" s="6"/>
      <c r="H3" s="6"/>
    </row>
    <row r="4" spans="1:11" x14ac:dyDescent="0.2">
      <c r="A4" s="76" t="str">
        <f>IF(desc!$B$1=1,desc!$A36,IF(desc!$B$1=2,desc!$B36,IF(desc!$B$1=3,desc!$C36,desc!$D36)))</f>
        <v>Parts de marché pour la période 01.01 au 31.12.</v>
      </c>
      <c r="B4" s="9">
        <v>2008</v>
      </c>
      <c r="C4" s="9">
        <v>2009</v>
      </c>
      <c r="D4" s="9">
        <v>2010</v>
      </c>
      <c r="E4" s="9">
        <v>2011</v>
      </c>
      <c r="F4" s="9">
        <v>2012</v>
      </c>
      <c r="G4" s="9">
        <v>2013</v>
      </c>
      <c r="H4" s="9">
        <v>2014</v>
      </c>
      <c r="I4" s="7">
        <v>2015</v>
      </c>
      <c r="J4" s="7">
        <f>SF3PM!J4</f>
        <v>2016</v>
      </c>
      <c r="K4" s="7">
        <f>SF3PM!K4</f>
        <v>2017</v>
      </c>
    </row>
    <row r="5" spans="1:11" ht="13.15" customHeight="1" x14ac:dyDescent="0.2">
      <c r="A5" s="56" t="s">
        <v>21</v>
      </c>
      <c r="B5" s="50">
        <v>0.629</v>
      </c>
      <c r="C5" s="50">
        <v>0.61507999999999996</v>
      </c>
      <c r="D5" s="50">
        <v>0.61387999999999998</v>
      </c>
      <c r="E5" s="50">
        <v>0.60807</v>
      </c>
      <c r="F5" s="50">
        <v>0.59372000000000003</v>
      </c>
      <c r="G5" s="50">
        <v>0.62658000000000003</v>
      </c>
      <c r="H5" s="50">
        <v>0.58099999999999996</v>
      </c>
      <c r="I5" s="77">
        <v>0.57789999999999997</v>
      </c>
      <c r="J5" s="77">
        <f>SF3PM!J5</f>
        <v>0.60312786951643338</v>
      </c>
      <c r="K5" s="77">
        <f>SF3PM!K5</f>
        <v>0.67817215352317084</v>
      </c>
    </row>
    <row r="6" spans="1:11" x14ac:dyDescent="0.2">
      <c r="A6" s="57" t="s">
        <v>22</v>
      </c>
      <c r="B6" s="51">
        <v>0.154</v>
      </c>
      <c r="C6" s="51">
        <v>0.14343</v>
      </c>
      <c r="D6" s="51">
        <v>0.13963999999999999</v>
      </c>
      <c r="E6" s="51">
        <v>0.13461999999999999</v>
      </c>
      <c r="F6" s="51">
        <v>0.12064</v>
      </c>
      <c r="G6" s="52">
        <v>0.12357</v>
      </c>
      <c r="H6" s="52">
        <v>0.13064999999999999</v>
      </c>
      <c r="I6" s="78">
        <v>0.12162000000000001</v>
      </c>
      <c r="J6" s="78">
        <f>SF3PM!J6</f>
        <v>0.11605393155864648</v>
      </c>
      <c r="K6" s="78">
        <f>SF3PM!K6</f>
        <v>0.10954798532262905</v>
      </c>
    </row>
    <row r="7" spans="1:11" x14ac:dyDescent="0.2">
      <c r="A7" s="57" t="s">
        <v>178</v>
      </c>
      <c r="B7" s="50">
        <v>6.4000000000000001E-2</v>
      </c>
      <c r="C7" s="50">
        <v>8.0879999999999994E-2</v>
      </c>
      <c r="D7" s="50">
        <v>0.10120999999999999</v>
      </c>
      <c r="E7" s="50">
        <v>0.10766000000000001</v>
      </c>
      <c r="F7" s="50">
        <v>0.11085</v>
      </c>
      <c r="G7" s="50">
        <v>0.11239</v>
      </c>
      <c r="H7" s="50">
        <v>0.12587000000000001</v>
      </c>
      <c r="I7" s="79">
        <v>0.12368999999999999</v>
      </c>
      <c r="J7" s="79">
        <f>SF3PM!J7</f>
        <v>0.10267850001184313</v>
      </c>
      <c r="K7" s="79">
        <f>SF3PM!K7</f>
        <v>7.5366511519930304E-2</v>
      </c>
    </row>
    <row r="8" spans="1:11" x14ac:dyDescent="0.2">
      <c r="A8" s="57" t="str">
        <f>IF(desc!$B$1=1,desc!$A44,IF(desc!$B$1=2,desc!$B44,IF(desc!$B$1=3,desc!$C44,desc!$D44)))</f>
        <v>Autres</v>
      </c>
      <c r="B8" s="50">
        <f>1-SUM(B5:B7)</f>
        <v>0.15300000000000002</v>
      </c>
      <c r="C8" s="50">
        <f t="shared" ref="C8:J8" si="0">1-SUM(C5:C7)</f>
        <v>0.16061000000000003</v>
      </c>
      <c r="D8" s="50">
        <f t="shared" si="0"/>
        <v>0.14527000000000001</v>
      </c>
      <c r="E8" s="50">
        <f t="shared" si="0"/>
        <v>0.14965000000000006</v>
      </c>
      <c r="F8" s="50">
        <f t="shared" si="0"/>
        <v>0.17479</v>
      </c>
      <c r="G8" s="50">
        <f t="shared" si="0"/>
        <v>0.13746000000000003</v>
      </c>
      <c r="H8" s="50">
        <f t="shared" si="0"/>
        <v>0.16248000000000007</v>
      </c>
      <c r="I8" s="50">
        <f t="shared" si="0"/>
        <v>0.17679000000000011</v>
      </c>
      <c r="J8" s="50">
        <f t="shared" si="0"/>
        <v>0.17813969891307702</v>
      </c>
      <c r="K8" s="50">
        <f t="shared" ref="K8" si="1">1-SUM(K5:K7)</f>
        <v>0.13691334963426971</v>
      </c>
    </row>
    <row r="9" spans="1:11" x14ac:dyDescent="0.2">
      <c r="A9" s="57" t="str">
        <f>IF(desc!$B$1=1,desc!$A40,IF(desc!$B$1=2,desc!$B40,IF(desc!$B$1=3,desc!$C40,desc!$D40)))</f>
        <v>TelCommunication Services (ex Tele2)</v>
      </c>
      <c r="B9" s="53">
        <v>6.7000000000000004E-2</v>
      </c>
      <c r="C9" s="53">
        <v>6.336E-2</v>
      </c>
      <c r="D9" s="53">
        <v>4.2169999999999999E-2</v>
      </c>
      <c r="E9" s="53">
        <v>2.2239999999999999E-2</v>
      </c>
      <c r="F9" s="53">
        <v>1.524E-2</v>
      </c>
      <c r="G9" s="53">
        <v>1.307E-2</v>
      </c>
      <c r="H9" s="53">
        <v>1.17E-2</v>
      </c>
      <c r="I9" s="79">
        <v>8.8500000000000002E-3</v>
      </c>
      <c r="J9" s="79">
        <f>SF3PM!J8</f>
        <v>6.2158105715059151E-3</v>
      </c>
      <c r="K9" s="79">
        <f>SF3PM!K8</f>
        <v>2.8506745740179079E-3</v>
      </c>
    </row>
    <row r="10" spans="1:11" x14ac:dyDescent="0.2">
      <c r="A10" s="57" t="str">
        <f>IF(desc!$B$1=1,desc!$A41,IF(desc!$B$1=2,desc!$B41,IF(desc!$B$1=3,desc!$C41,desc!$D41)))</f>
        <v>COLT Telecom AG</v>
      </c>
      <c r="B10" s="54">
        <v>1.7000000000000001E-2</v>
      </c>
      <c r="C10" s="54">
        <v>1.6729999999999998E-2</v>
      </c>
      <c r="D10" s="55">
        <v>1.507E-2</v>
      </c>
      <c r="E10" s="55">
        <v>1.592E-2</v>
      </c>
      <c r="F10" s="55">
        <v>1.1050000000000001E-2</v>
      </c>
      <c r="G10" s="54">
        <v>1.2789999999999999E-2</v>
      </c>
      <c r="H10" s="54">
        <v>1.1809999999999999E-2</v>
      </c>
      <c r="I10" s="79">
        <v>1.1259999999999999E-2</v>
      </c>
      <c r="J10" s="79">
        <f>SF3PM!J9</f>
        <v>1.0573352774238707E-2</v>
      </c>
      <c r="K10" s="79">
        <f>SF3PM!K9</f>
        <v>1.0221387626293784E-2</v>
      </c>
    </row>
    <row r="11" spans="1:11" x14ac:dyDescent="0.2">
      <c r="A11" s="57" t="str">
        <f>IF(desc!$B$1=1,desc!$A42,IF(desc!$B$1=2,desc!$B42,IF(desc!$B$1=3,desc!$C42,desc!$D42)))</f>
        <v>TalkTalk Telecom GmbH</v>
      </c>
      <c r="B11" s="53">
        <v>1.7000000000000001E-2</v>
      </c>
      <c r="C11" s="53">
        <v>1.515E-2</v>
      </c>
      <c r="D11" s="53">
        <v>1.384E-2</v>
      </c>
      <c r="E11" s="53">
        <v>1.0999999999999999E-2</v>
      </c>
      <c r="F11" s="53">
        <v>8.7799999999999996E-3</v>
      </c>
      <c r="G11" s="53">
        <v>1.0059999999999999E-2</v>
      </c>
      <c r="H11" s="53">
        <v>1.6209999999999999E-2</v>
      </c>
      <c r="I11" s="80">
        <v>1.2359999999999999E-2</v>
      </c>
      <c r="J11" s="80">
        <f>SF3PM!J10</f>
        <v>8.260553257424216E-3</v>
      </c>
      <c r="K11" s="80">
        <f>SF3PM!K10</f>
        <v>5.7856823066847153E-3</v>
      </c>
    </row>
    <row r="12" spans="1:11" x14ac:dyDescent="0.2">
      <c r="A12" s="57" t="str">
        <f>IF(desc!$B$1=1,desc!$A43,IF(desc!$B$1=2,desc!$B43,IF(desc!$B$1=3,desc!$C43,desc!$D43)))</f>
        <v>Finecom</v>
      </c>
      <c r="B12" s="53">
        <v>2.0400000000000001E-3</v>
      </c>
      <c r="C12" s="53">
        <v>3.0500000000000002E-3</v>
      </c>
      <c r="D12" s="53">
        <v>3.9699999999999996E-3</v>
      </c>
      <c r="E12" s="53">
        <v>5.1000000000000004E-3</v>
      </c>
      <c r="F12" s="53">
        <v>6.28E-3</v>
      </c>
      <c r="G12" s="53">
        <v>1.0019999999999999E-2</v>
      </c>
      <c r="H12" s="53">
        <v>1.46E-2</v>
      </c>
      <c r="I12" s="80">
        <v>1.7840000000000002E-2</v>
      </c>
      <c r="J12" s="80">
        <f>SF3PM!J11</f>
        <v>1.8676751779314243E-2</v>
      </c>
      <c r="K12" s="80">
        <f>SF3PM!K11</f>
        <v>2.0953267843716074E-2</v>
      </c>
    </row>
    <row r="13" spans="1:11" x14ac:dyDescent="0.2">
      <c r="A13" s="58" t="str">
        <f>IF(desc!$B$1=1,desc!$A44,IF(desc!$B$1=2,desc!$B44,IF(desc!$B$1=3,desc!$C44,desc!$D44)))</f>
        <v>Autres</v>
      </c>
      <c r="B13" s="49">
        <v>4.9959999999999997E-2</v>
      </c>
      <c r="C13" s="49">
        <v>6.2300000000000001E-2</v>
      </c>
      <c r="D13" s="49">
        <v>7.0209999999999995E-2</v>
      </c>
      <c r="E13" s="49">
        <v>9.5390000000000003E-2</v>
      </c>
      <c r="F13" s="49">
        <v>0.13345000000000001</v>
      </c>
      <c r="G13" s="49">
        <v>9.153E-2</v>
      </c>
      <c r="H13" s="49">
        <v>0.10816000000000001</v>
      </c>
      <c r="I13" s="81">
        <v>0.12645999999999999</v>
      </c>
      <c r="J13" s="81">
        <f>SF3PM!J12</f>
        <v>0.13441323053059395</v>
      </c>
      <c r="K13" s="81">
        <f>SF3PM!K12</f>
        <v>9.7102337283557216E-2</v>
      </c>
    </row>
    <row r="14" spans="1:11" ht="5.45" customHeight="1" x14ac:dyDescent="0.2">
      <c r="A14" s="66"/>
      <c r="B14" s="67"/>
      <c r="C14" s="67"/>
      <c r="D14" s="67"/>
      <c r="E14" s="67"/>
      <c r="F14" s="67"/>
      <c r="G14" s="67"/>
      <c r="H14" s="67"/>
    </row>
    <row r="15" spans="1:11" ht="178.5" x14ac:dyDescent="0.2">
      <c r="A15" s="59" t="str">
        <f>IF(desc!$B$1=1,desc!$A45,IF(desc!$B$1=2,desc!$B45,IF(desc!$B$1=3,desc!$C45,desc!$D45)))</f>
        <v>Avec l'entrée en vigueur de la loi révisée sur les télécommunications (LTC) le 1er avril 2007, l'OFCOM peut publier des parts de marché. L'article 59 al. 2ter de la nouvelle LTC autorise cette nouvelle dimension dans la publication des données récoltées par la statistique.</v>
      </c>
    </row>
  </sheetData>
  <sheetProtection formatCells="0" formatColumns="0" formatRows="0" insertColumns="0" insertRows="0" insertHyperlinks="0" deleteColumns="0" deleteRows="0" sort="0" autoFilter="0" pivotTables="0"/>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1"/>
  <dimension ref="A1:K15"/>
  <sheetViews>
    <sheetView showGridLines="0" workbookViewId="0">
      <pane xSplit="1" ySplit="4" topLeftCell="B5" activePane="bottomRight" state="frozen"/>
      <selection pane="topRight" activeCell="B1" sqref="B1"/>
      <selection pane="bottomLeft" activeCell="A7" sqref="A7"/>
      <selection pane="bottomRight" activeCell="N17" sqref="N17"/>
    </sheetView>
  </sheetViews>
  <sheetFormatPr baseColWidth="10" defaultColWidth="11.5703125" defaultRowHeight="12.75" x14ac:dyDescent="0.2"/>
  <cols>
    <col min="1" max="1" width="51.42578125" style="4" customWidth="1"/>
    <col min="2" max="16384" width="11.5703125" style="4"/>
  </cols>
  <sheetData>
    <row r="1" spans="1:11" ht="31.15" customHeight="1" x14ac:dyDescent="0.2">
      <c r="A1" s="12" t="str">
        <f>IF([1]desc!$B$1=1,[1]desc!$A34,IF([1]desc!$B$1=2,[1]desc!$B34,IF([1]desc!$B$1=3,[1]desc!$C34,[1]desc!$D34)))</f>
        <v>Tableau SF3PM: Parts de marché voix fixe</v>
      </c>
    </row>
    <row r="2" spans="1:11" ht="25.9" customHeight="1" x14ac:dyDescent="0.2">
      <c r="A2" s="33" t="str">
        <f>IF([1]desc!$B$1=1,[1]desc!$A35,IF([1]desc!$B$1=2,[1]desc!$B35,IF([1]desc!$B$1=3,[1]desc!$C35,[1]desc!$D35)))</f>
        <v>Parts de marché en termes de durée totale des communications</v>
      </c>
      <c r="B2" s="99"/>
      <c r="C2" s="99"/>
      <c r="D2" s="99"/>
      <c r="E2" s="99"/>
      <c r="F2" s="99"/>
      <c r="G2" s="99"/>
      <c r="H2" s="99"/>
    </row>
    <row r="3" spans="1:11" ht="4.9000000000000004" customHeight="1" x14ac:dyDescent="0.2">
      <c r="A3" s="100"/>
      <c r="B3" s="99"/>
      <c r="C3" s="99"/>
      <c r="D3" s="99"/>
      <c r="E3" s="99"/>
      <c r="F3" s="99"/>
      <c r="G3" s="99"/>
      <c r="H3" s="99"/>
    </row>
    <row r="4" spans="1:11" x14ac:dyDescent="0.2">
      <c r="A4" s="76" t="str">
        <f>IF([1]desc!$B$1=1,[1]desc!$A36,IF([1]desc!$B$1=2,[1]desc!$B36,IF([1]desc!$B$1=3,[1]desc!$C36,[1]desc!$D36)))</f>
        <v>Parts de marché pour la période 01.01 au 31.12.</v>
      </c>
      <c r="B4" s="9">
        <v>2008</v>
      </c>
      <c r="C4" s="9">
        <v>2009</v>
      </c>
      <c r="D4" s="9">
        <v>2010</v>
      </c>
      <c r="E4" s="9">
        <v>2011</v>
      </c>
      <c r="F4" s="9">
        <v>2012</v>
      </c>
      <c r="G4" s="9">
        <v>2013</v>
      </c>
      <c r="H4" s="9">
        <v>2014</v>
      </c>
      <c r="I4" s="7">
        <v>2015</v>
      </c>
      <c r="J4" s="7">
        <v>2016</v>
      </c>
      <c r="K4" s="7">
        <v>2017</v>
      </c>
    </row>
    <row r="5" spans="1:11" ht="13.15" customHeight="1" x14ac:dyDescent="0.2">
      <c r="A5" s="56" t="str">
        <f>IF([1]desc!$B$1=1,[1]desc!$A37,IF([1]desc!$B$1=2,[1]desc!$B37,IF([1]desc!$B$1=3,[1]desc!$C37,[1]desc!$D37)))</f>
        <v>Swisscom (Schweiz) AG</v>
      </c>
      <c r="B5" s="50">
        <v>0.629</v>
      </c>
      <c r="C5" s="50">
        <v>0.61507999999999996</v>
      </c>
      <c r="D5" s="50">
        <v>0.61387999999999998</v>
      </c>
      <c r="E5" s="50">
        <v>0.60807</v>
      </c>
      <c r="F5" s="50">
        <v>0.59372000000000003</v>
      </c>
      <c r="G5" s="50">
        <v>0.62658000000000003</v>
      </c>
      <c r="H5" s="50">
        <v>0.58099999999999996</v>
      </c>
      <c r="I5" s="77">
        <v>0.57789999999999997</v>
      </c>
      <c r="J5" s="77">
        <v>0.60312786951643338</v>
      </c>
      <c r="K5" s="77">
        <v>0.67817215352317084</v>
      </c>
    </row>
    <row r="6" spans="1:11" x14ac:dyDescent="0.2">
      <c r="A6" s="57" t="str">
        <f>IF([1]desc!$B$1=1,[1]desc!$A38,IF([1]desc!$B$1=2,[1]desc!$B38,IF([1]desc!$B$1=3,[1]desc!$C38,[1]desc!$D38)))</f>
        <v>Sunrise Communications AG</v>
      </c>
      <c r="B6" s="51">
        <v>0.154</v>
      </c>
      <c r="C6" s="51">
        <v>0.14343</v>
      </c>
      <c r="D6" s="51">
        <v>0.13963999999999999</v>
      </c>
      <c r="E6" s="51">
        <v>0.13461999999999999</v>
      </c>
      <c r="F6" s="51">
        <v>0.12064</v>
      </c>
      <c r="G6" s="52">
        <v>0.12357</v>
      </c>
      <c r="H6" s="52">
        <v>0.13064999999999999</v>
      </c>
      <c r="I6" s="78">
        <v>0.12162000000000001</v>
      </c>
      <c r="J6" s="78">
        <v>0.11605393155864648</v>
      </c>
      <c r="K6" s="78">
        <v>0.10954798532262905</v>
      </c>
    </row>
    <row r="7" spans="1:11" x14ac:dyDescent="0.2">
      <c r="A7" s="57" t="str">
        <f>IF([1]desc!$B$1=1,[1]desc!$A39,IF([1]desc!$B$1=2,[1]desc!$B39,IF([1]desc!$B$1=3,[1]desc!$C39,[1]desc!$D39)))</f>
        <v>Cablecom GmbH</v>
      </c>
      <c r="B7" s="50">
        <v>6.4000000000000001E-2</v>
      </c>
      <c r="C7" s="50">
        <v>8.0879999999999994E-2</v>
      </c>
      <c r="D7" s="50">
        <v>0.10120999999999999</v>
      </c>
      <c r="E7" s="50">
        <v>0.10766000000000001</v>
      </c>
      <c r="F7" s="50">
        <v>0.11085</v>
      </c>
      <c r="G7" s="50">
        <v>0.11239</v>
      </c>
      <c r="H7" s="50">
        <v>0.12587000000000001</v>
      </c>
      <c r="I7" s="79">
        <v>0.12368999999999999</v>
      </c>
      <c r="J7" s="79">
        <v>0.10267850001184313</v>
      </c>
      <c r="K7" s="79">
        <v>7.5366511519930304E-2</v>
      </c>
    </row>
    <row r="8" spans="1:11" x14ac:dyDescent="0.2">
      <c r="A8" s="57" t="str">
        <f>IF([1]desc!$B$1=1,[1]desc!$A40,IF([1]desc!$B$1=2,[1]desc!$B40,IF([1]desc!$B$1=3,[1]desc!$C40,[1]desc!$D40)))</f>
        <v>TelCommunication Services (ex Tele2)</v>
      </c>
      <c r="B8" s="53">
        <v>6.7000000000000004E-2</v>
      </c>
      <c r="C8" s="53">
        <v>6.336E-2</v>
      </c>
      <c r="D8" s="53">
        <v>4.2169999999999999E-2</v>
      </c>
      <c r="E8" s="53">
        <v>2.2239999999999999E-2</v>
      </c>
      <c r="F8" s="53">
        <v>1.524E-2</v>
      </c>
      <c r="G8" s="53">
        <v>1.307E-2</v>
      </c>
      <c r="H8" s="53">
        <v>1.17E-2</v>
      </c>
      <c r="I8" s="79">
        <v>8.8500000000000002E-3</v>
      </c>
      <c r="J8" s="79">
        <v>6.2158105715059151E-3</v>
      </c>
      <c r="K8" s="79">
        <v>2.8506745740179079E-3</v>
      </c>
    </row>
    <row r="9" spans="1:11" x14ac:dyDescent="0.2">
      <c r="A9" s="57" t="str">
        <f>IF([1]desc!$B$1=1,[1]desc!$A41,IF([1]desc!$B$1=2,[1]desc!$B41,IF([1]desc!$B$1=3,[1]desc!$C41,[1]desc!$D41)))</f>
        <v>COLT Telecom AG</v>
      </c>
      <c r="B9" s="54">
        <v>1.7000000000000001E-2</v>
      </c>
      <c r="C9" s="54">
        <v>1.6729999999999998E-2</v>
      </c>
      <c r="D9" s="55">
        <v>1.507E-2</v>
      </c>
      <c r="E9" s="55">
        <v>1.592E-2</v>
      </c>
      <c r="F9" s="55">
        <v>1.1050000000000001E-2</v>
      </c>
      <c r="G9" s="54">
        <v>1.2789999999999999E-2</v>
      </c>
      <c r="H9" s="54">
        <v>1.1809999999999999E-2</v>
      </c>
      <c r="I9" s="79">
        <v>1.1259999999999999E-2</v>
      </c>
      <c r="J9" s="79">
        <v>1.0573352774238707E-2</v>
      </c>
      <c r="K9" s="79">
        <v>1.0221387626293784E-2</v>
      </c>
    </row>
    <row r="10" spans="1:11" x14ac:dyDescent="0.2">
      <c r="A10" s="57" t="str">
        <f>IF([1]desc!$B$1=1,[1]desc!$A42,IF([1]desc!$B$1=2,[1]desc!$B42,IF([1]desc!$B$1=3,[1]desc!$C42,[1]desc!$D42)))</f>
        <v>TalkTalk Telecom GmbH</v>
      </c>
      <c r="B10" s="53">
        <v>1.7000000000000001E-2</v>
      </c>
      <c r="C10" s="53">
        <v>1.515E-2</v>
      </c>
      <c r="D10" s="53">
        <v>1.384E-2</v>
      </c>
      <c r="E10" s="53">
        <v>1.0999999999999999E-2</v>
      </c>
      <c r="F10" s="53">
        <v>8.7799999999999996E-3</v>
      </c>
      <c r="G10" s="53">
        <v>1.0059999999999999E-2</v>
      </c>
      <c r="H10" s="53">
        <v>1.6209999999999999E-2</v>
      </c>
      <c r="I10" s="80">
        <v>1.2359999999999999E-2</v>
      </c>
      <c r="J10" s="80">
        <v>8.260553257424216E-3</v>
      </c>
      <c r="K10" s="80">
        <v>5.7856823066847153E-3</v>
      </c>
    </row>
    <row r="11" spans="1:11" x14ac:dyDescent="0.2">
      <c r="A11" s="57" t="str">
        <f>IF([1]desc!$B$1=1,[1]desc!$A43,IF([1]desc!$B$1=2,[1]desc!$B43,IF([1]desc!$B$1=3,[1]desc!$C43,[1]desc!$D43)))</f>
        <v>Finecom</v>
      </c>
      <c r="B11" s="53">
        <v>2.0400000000000001E-3</v>
      </c>
      <c r="C11" s="53">
        <v>3.0500000000000002E-3</v>
      </c>
      <c r="D11" s="53">
        <v>3.9699999999999996E-3</v>
      </c>
      <c r="E11" s="53">
        <v>5.1000000000000004E-3</v>
      </c>
      <c r="F11" s="53">
        <v>6.28E-3</v>
      </c>
      <c r="G11" s="53">
        <v>1.0019999999999999E-2</v>
      </c>
      <c r="H11" s="53">
        <v>1.46E-2</v>
      </c>
      <c r="I11" s="80">
        <v>1.7840000000000002E-2</v>
      </c>
      <c r="J11" s="80">
        <v>1.8676751779314243E-2</v>
      </c>
      <c r="K11" s="80">
        <v>2.0953267843716074E-2</v>
      </c>
    </row>
    <row r="12" spans="1:11" x14ac:dyDescent="0.2">
      <c r="A12" s="58" t="str">
        <f>IF([1]desc!$B$1=1,[1]desc!$A44,IF([1]desc!$B$1=2,[1]desc!$B44,IF([1]desc!$B$1=3,[1]desc!$C44,[1]desc!$D44)))</f>
        <v>Autres</v>
      </c>
      <c r="B12" s="49">
        <v>4.9959999999999997E-2</v>
      </c>
      <c r="C12" s="49">
        <v>6.2300000000000001E-2</v>
      </c>
      <c r="D12" s="49">
        <v>7.0209999999999995E-2</v>
      </c>
      <c r="E12" s="49">
        <v>9.5390000000000003E-2</v>
      </c>
      <c r="F12" s="49">
        <v>0.13345000000000001</v>
      </c>
      <c r="G12" s="49">
        <v>9.153E-2</v>
      </c>
      <c r="H12" s="49">
        <v>0.10816000000000001</v>
      </c>
      <c r="I12" s="81">
        <v>0.12645999999999999</v>
      </c>
      <c r="J12" s="81">
        <v>0.13441323053059395</v>
      </c>
      <c r="K12" s="81">
        <v>9.7102337283557216E-2</v>
      </c>
    </row>
    <row r="13" spans="1:11" ht="5.45" customHeight="1" x14ac:dyDescent="0.2">
      <c r="A13" s="66"/>
      <c r="B13" s="67"/>
      <c r="C13" s="67"/>
      <c r="D13" s="67"/>
      <c r="E13" s="67"/>
      <c r="F13" s="67"/>
      <c r="G13" s="67"/>
      <c r="H13" s="67"/>
    </row>
    <row r="14" spans="1:11" ht="63.75" x14ac:dyDescent="0.2">
      <c r="A14" s="59" t="str">
        <f>IF([1]desc!$B$1=1,[1]desc!$A45,IF([1]desc!$B$1=2,[1]desc!$B45,IF([1]desc!$B$1=3,[1]desc!$C45,[1]desc!$D45)))</f>
        <v>Avec l'entrée en vigueur de la loi révisée sur les télécommunications (LTC) le 1er avril 2007, l'OFCOM peut publier des parts de marché. L'article 59 al. 2ter de la nouvelle LTC autorise cette nouvelle dimension dans la publication des données récoltées par la statistique.</v>
      </c>
    </row>
    <row r="15" spans="1:11" x14ac:dyDescent="0.2">
      <c r="A15" s="11"/>
    </row>
  </sheetData>
  <sheetProtection formatCells="0" formatColumns="0" formatRows="0" insertColumns="0" insertRows="0" insertHyperlinks="0" deleteColumns="0" deleteRows="0" sort="0" autoFilter="0" pivotTables="0"/>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L11"/>
  <sheetViews>
    <sheetView showGridLines="0" zoomScale="130" zoomScaleNormal="130" workbookViewId="0">
      <pane xSplit="1" ySplit="4" topLeftCell="E5" activePane="bottomRight" state="frozen"/>
      <selection pane="topRight" activeCell="B1" sqref="B1"/>
      <selection pane="bottomLeft" activeCell="A7" sqref="A7"/>
      <selection pane="bottomRight" activeCell="F20" sqref="F20"/>
    </sheetView>
  </sheetViews>
  <sheetFormatPr baseColWidth="10" defaultColWidth="11.5703125" defaultRowHeight="12.75" x14ac:dyDescent="0.2"/>
  <cols>
    <col min="1" max="1" width="43.7109375" style="4" customWidth="1"/>
    <col min="2" max="5" width="11.5703125" style="4" customWidth="1"/>
    <col min="6" max="16384" width="11.5703125" style="4"/>
  </cols>
  <sheetData>
    <row r="1" spans="1:12" ht="31.15" customHeight="1" x14ac:dyDescent="0.2">
      <c r="A1" s="16" t="str">
        <f>IF(desc!$B$1=1,desc!$A46,IF(desc!$B$1=2,desc!$B46,IF(desc!$B$1=3,desc!$C46,desc!$D46)))</f>
        <v>Tableau SM1PM_tot :Parts de marché voix mobile</v>
      </c>
    </row>
    <row r="2" spans="1:12" ht="16.149999999999999" customHeight="1" x14ac:dyDescent="0.2">
      <c r="A2" s="13" t="str">
        <f>IF(desc!$B$1=1,desc!$A47,IF(desc!$B$1=2,desc!$B47,IF(desc!$B$1=3,desc!$C47,desc!$D47)))</f>
        <v>Parts de marché en termes de nombre de clients au 31.12.</v>
      </c>
      <c r="B2" s="6"/>
      <c r="C2" s="6"/>
      <c r="D2" s="6"/>
      <c r="E2" s="6"/>
      <c r="F2" s="6"/>
      <c r="G2" s="6"/>
      <c r="H2" s="6"/>
      <c r="I2" s="6"/>
    </row>
    <row r="3" spans="1:12" ht="4.9000000000000004" customHeight="1" x14ac:dyDescent="0.2">
      <c r="A3" s="14"/>
      <c r="B3" s="6"/>
      <c r="C3" s="6"/>
      <c r="D3" s="6"/>
      <c r="E3" s="6"/>
      <c r="F3" s="6"/>
      <c r="G3" s="6"/>
      <c r="H3" s="6"/>
      <c r="I3" s="6"/>
    </row>
    <row r="4" spans="1:12" x14ac:dyDescent="0.2">
      <c r="A4" s="15" t="str">
        <f>IF(desc!$B$1=1,desc!$A48,IF(desc!$B$1=2,desc!$B48,IF(desc!$B$1=3,desc!$C48,desc!$D48)))</f>
        <v>Parts de marché en % au 31.12.</v>
      </c>
      <c r="B4" s="7">
        <v>2007</v>
      </c>
      <c r="C4" s="7">
        <v>2008</v>
      </c>
      <c r="D4" s="7">
        <v>2009</v>
      </c>
      <c r="E4" s="7">
        <v>2010</v>
      </c>
      <c r="F4" s="7">
        <v>2011</v>
      </c>
      <c r="G4" s="7">
        <v>2012</v>
      </c>
      <c r="H4" s="7">
        <v>2013</v>
      </c>
      <c r="I4" s="7">
        <v>2014</v>
      </c>
      <c r="J4" s="7">
        <v>2015</v>
      </c>
      <c r="K4" s="7">
        <v>2016</v>
      </c>
      <c r="L4" s="7">
        <v>2017</v>
      </c>
    </row>
    <row r="5" spans="1:12" x14ac:dyDescent="0.2">
      <c r="A5" s="17" t="str">
        <f>IF(desc!$B$1=1,desc!$A49,IF(desc!$B$1=2,desc!$B49,IF(desc!$B$1=3,desc!$C49,desc!$D49)))</f>
        <v>Swisscom</v>
      </c>
      <c r="B5" s="10">
        <v>0.60994999999999999</v>
      </c>
      <c r="C5" s="10">
        <v>0.60357000000000005</v>
      </c>
      <c r="D5" s="10">
        <v>0.60175999999999996</v>
      </c>
      <c r="E5" s="10">
        <v>0.59389999999999998</v>
      </c>
      <c r="F5" s="10">
        <v>0.59884999999999999</v>
      </c>
      <c r="G5" s="10">
        <v>0.58870999999999996</v>
      </c>
      <c r="H5" s="10">
        <v>0.59167999999999998</v>
      </c>
      <c r="I5" s="10">
        <v>0.55957000000000001</v>
      </c>
      <c r="J5" s="10">
        <v>0.58714</v>
      </c>
      <c r="K5" s="10">
        <v>0.58824428957249331</v>
      </c>
      <c r="L5" s="10">
        <v>0.59850974848217964</v>
      </c>
    </row>
    <row r="6" spans="1:12" x14ac:dyDescent="0.2">
      <c r="A6" s="17" t="str">
        <f>IF(desc!$B$1=1,desc!$A50,IF(desc!$B$1=2,desc!$B50,IF(desc!$B$1=3,desc!$C50,desc!$D50)))</f>
        <v>Sunrise</v>
      </c>
      <c r="B6" s="10">
        <v>0.18562000000000001</v>
      </c>
      <c r="C6" s="10">
        <v>0.19177</v>
      </c>
      <c r="D6" s="10">
        <v>0.19363</v>
      </c>
      <c r="E6" s="10">
        <v>0.20677999999999999</v>
      </c>
      <c r="F6" s="10">
        <v>0.20846000000000001</v>
      </c>
      <c r="G6" s="10">
        <v>0.20177</v>
      </c>
      <c r="H6" s="10">
        <v>0.22928999999999999</v>
      </c>
      <c r="I6" s="10">
        <v>0.18361</v>
      </c>
      <c r="J6" s="10">
        <v>0.18773000000000001</v>
      </c>
      <c r="K6" s="10">
        <v>0.19417343928740677</v>
      </c>
      <c r="L6" s="10">
        <v>0.19457193776886852</v>
      </c>
    </row>
    <row r="7" spans="1:12" x14ac:dyDescent="0.2">
      <c r="A7" s="17" t="str">
        <f>IF(desc!$B$1=1,desc!$A51,IF(desc!$B$1=2,desc!$B51,IF(desc!$B$1=3,desc!$C51,desc!$D51)))</f>
        <v>Salt (ex-Orange)</v>
      </c>
      <c r="B7" s="10">
        <v>0.18393999999999999</v>
      </c>
      <c r="C7" s="10">
        <v>0.1734</v>
      </c>
      <c r="D7" s="10">
        <v>0.16714000000000001</v>
      </c>
      <c r="E7" s="10">
        <v>0.15518000000000001</v>
      </c>
      <c r="F7" s="10">
        <v>0.15157000000000001</v>
      </c>
      <c r="G7" s="10">
        <v>0.15806000000000001</v>
      </c>
      <c r="H7" s="10">
        <v>0.15295</v>
      </c>
      <c r="I7" s="10">
        <v>0.18531</v>
      </c>
      <c r="J7" s="10">
        <v>0.17935000000000001</v>
      </c>
      <c r="K7" s="10">
        <v>0.16655029178529152</v>
      </c>
      <c r="L7" s="10">
        <v>0.17203779954868956</v>
      </c>
    </row>
    <row r="8" spans="1:12" x14ac:dyDescent="0.2">
      <c r="A8" s="38" t="str">
        <f>IF(desc!$B$1=1,desc!$A52,IF(desc!$B$1=2,desc!$B52,IF(desc!$B$1=3,desc!$C52,desc!$D52)))</f>
        <v>Autres</v>
      </c>
      <c r="B8" s="39">
        <v>2.0490000000000001E-2</v>
      </c>
      <c r="C8" s="39">
        <v>3.1269999999999999E-2</v>
      </c>
      <c r="D8" s="39">
        <v>3.7470000000000003E-2</v>
      </c>
      <c r="E8" s="39">
        <v>4.4150000000000002E-2</v>
      </c>
      <c r="F8" s="39">
        <v>4.113E-2</v>
      </c>
      <c r="G8" s="39">
        <v>5.1459999999999999E-2</v>
      </c>
      <c r="H8" s="39">
        <v>2.6069999999999999E-2</v>
      </c>
      <c r="I8" s="39">
        <v>7.152E-2</v>
      </c>
      <c r="J8" s="39">
        <v>4.5769999999999998E-2</v>
      </c>
      <c r="K8" s="39">
        <v>5.103197935480841E-2</v>
      </c>
      <c r="L8" s="39">
        <v>3.488051420026228E-2</v>
      </c>
    </row>
    <row r="9" spans="1:12" x14ac:dyDescent="0.2">
      <c r="A9" s="34" t="str">
        <f>IF(desc!$B$1=1,desc!$A53,IF(desc!$B$1=2,desc!$B53,IF(desc!$B$1=3,desc!$C53,desc!$D53)))</f>
        <v xml:space="preserve">Remarque: </v>
      </c>
      <c r="B9" s="35"/>
      <c r="C9" s="35"/>
      <c r="D9" s="35"/>
      <c r="E9" s="35"/>
      <c r="F9" s="35"/>
      <c r="G9" s="35"/>
      <c r="H9" s="35"/>
      <c r="I9" s="35"/>
      <c r="J9" s="35"/>
    </row>
    <row r="10" spans="1:12" ht="21" customHeight="1" x14ac:dyDescent="0.2">
      <c r="A10" s="34" t="str">
        <f>IF(desc!$B$1=1,desc!$A54,IF(desc!$B$1=2,desc!$B54,IF(desc!$B$1=3,desc!$C54,desc!$D54)))</f>
        <v>Dans ce tableau, les sommes ne correspondent pas toujours exactement aux éléments qui les composent. Ces minimes écarts sont dus aux arrondissements.</v>
      </c>
      <c r="B10" s="35"/>
      <c r="C10" s="35"/>
      <c r="D10" s="35"/>
      <c r="E10" s="35"/>
      <c r="F10" s="35"/>
      <c r="G10" s="35"/>
      <c r="H10" s="35"/>
      <c r="I10" s="35"/>
      <c r="J10" s="35"/>
    </row>
    <row r="11" spans="1:12" x14ac:dyDescent="0.2">
      <c r="A11" s="11"/>
    </row>
  </sheetData>
  <sheetProtection sheet="1" formatCells="0" formatColumns="0" formatRows="0" insertColumns="0" insertRows="0" insertHyperlinks="0" deleteColumns="0" deleteRows="0" sort="0" autoFilter="0" pivotTables="0"/>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2"/>
  <dimension ref="A1:L9"/>
  <sheetViews>
    <sheetView showGridLines="0" zoomScale="120" zoomScaleNormal="120" workbookViewId="0">
      <pane xSplit="1" ySplit="4" topLeftCell="C5" activePane="bottomRight" state="frozen"/>
      <selection pane="topRight" activeCell="B1" sqref="B1"/>
      <selection pane="bottomLeft" activeCell="A7" sqref="A7"/>
      <selection pane="bottomRight" activeCell="L12" sqref="L12"/>
    </sheetView>
  </sheetViews>
  <sheetFormatPr baseColWidth="10" defaultColWidth="11.5703125" defaultRowHeight="12.75" x14ac:dyDescent="0.2"/>
  <cols>
    <col min="1" max="1" width="48.7109375" style="4" customWidth="1"/>
    <col min="2" max="5" width="11.5703125" style="4" customWidth="1"/>
    <col min="6" max="16384" width="11.5703125" style="4"/>
  </cols>
  <sheetData>
    <row r="1" spans="1:12" ht="31.15" customHeight="1" x14ac:dyDescent="0.2">
      <c r="A1" s="68" t="str">
        <f>IF(desc!$B$1=1,desc!$A55,IF(desc!$B$1=2,desc!$B55,IF(desc!$B$1=3,desc!$C55,desc!$D55)))</f>
        <v>Tableau SM1PM_prep :Parts de marché voix mobile</v>
      </c>
    </row>
    <row r="2" spans="1:12" ht="24.6" customHeight="1" x14ac:dyDescent="0.2">
      <c r="A2" s="13" t="str">
        <f>IF(desc!$B$1=1,desc!$A56,IF(desc!$B$1=2,desc!$B56,IF(desc!$B$1=3,desc!$C56,desc!$D56)))</f>
        <v>Parts de marché en termes de nombre de clients actifs sans abonnement (cartes prépayées) au 31.12.</v>
      </c>
      <c r="B2" s="6"/>
      <c r="C2" s="6"/>
      <c r="D2" s="6"/>
      <c r="E2" s="6"/>
      <c r="F2" s="6"/>
      <c r="G2" s="6"/>
      <c r="H2" s="6"/>
      <c r="I2" s="6"/>
    </row>
    <row r="3" spans="1:12" ht="4.9000000000000004" customHeight="1" x14ac:dyDescent="0.2">
      <c r="A3" s="14"/>
      <c r="B3" s="6"/>
      <c r="C3" s="6"/>
      <c r="D3" s="6"/>
      <c r="E3" s="6"/>
      <c r="F3" s="6"/>
      <c r="G3" s="6"/>
      <c r="H3" s="6"/>
      <c r="I3" s="6"/>
    </row>
    <row r="4" spans="1:12" x14ac:dyDescent="0.2">
      <c r="A4" s="15" t="s">
        <v>28</v>
      </c>
      <c r="B4" s="7">
        <v>2007</v>
      </c>
      <c r="C4" s="7">
        <v>2008</v>
      </c>
      <c r="D4" s="7">
        <v>2009</v>
      </c>
      <c r="E4" s="7">
        <v>2010</v>
      </c>
      <c r="F4" s="7">
        <v>2011</v>
      </c>
      <c r="G4" s="7">
        <v>2012</v>
      </c>
      <c r="H4" s="7">
        <v>2013</v>
      </c>
      <c r="I4" s="7">
        <v>2014</v>
      </c>
      <c r="J4" s="7">
        <v>2015</v>
      </c>
      <c r="K4" s="7">
        <v>2016</v>
      </c>
      <c r="L4" s="7">
        <v>2017</v>
      </c>
    </row>
    <row r="5" spans="1:12" x14ac:dyDescent="0.2">
      <c r="A5" s="17" t="s">
        <v>21</v>
      </c>
      <c r="B5" s="10">
        <v>0.56022000000000005</v>
      </c>
      <c r="C5" s="10">
        <v>0.54435</v>
      </c>
      <c r="D5" s="10">
        <v>0.53649000000000002</v>
      </c>
      <c r="E5" s="10">
        <v>0.52410999999999996</v>
      </c>
      <c r="F5" s="10">
        <v>0.53122000000000003</v>
      </c>
      <c r="G5" s="10">
        <v>0.51366999999999996</v>
      </c>
      <c r="H5" s="10">
        <v>0.51902999999999999</v>
      </c>
      <c r="I5" s="10">
        <v>0.44890999999999998</v>
      </c>
      <c r="J5" s="10">
        <v>0.50812546332543695</v>
      </c>
      <c r="K5" s="10">
        <v>0.52744803703426857</v>
      </c>
      <c r="L5" s="10">
        <f>SM1PM_prep!L5</f>
        <v>0.61374865622144681</v>
      </c>
    </row>
    <row r="6" spans="1:12" x14ac:dyDescent="0.2">
      <c r="A6" s="17" t="s">
        <v>22</v>
      </c>
      <c r="B6" s="10">
        <v>0.23396</v>
      </c>
      <c r="C6" s="10">
        <v>0.24249999999999999</v>
      </c>
      <c r="D6" s="10">
        <v>0.24324000000000001</v>
      </c>
      <c r="E6" s="10">
        <v>0.24160000000000001</v>
      </c>
      <c r="F6" s="10">
        <v>0.23891999999999999</v>
      </c>
      <c r="G6" s="10">
        <v>0.22438</v>
      </c>
      <c r="H6" s="10">
        <v>0.29409000000000002</v>
      </c>
      <c r="I6" s="10">
        <v>0.17280000000000001</v>
      </c>
      <c r="J6" s="10">
        <v>0.17319921145867945</v>
      </c>
      <c r="K6" s="10">
        <v>0.18215247862757766</v>
      </c>
      <c r="L6" s="10">
        <f>SM1PM_prep!L6</f>
        <v>0.20751087915182945</v>
      </c>
    </row>
    <row r="7" spans="1:12" x14ac:dyDescent="0.2">
      <c r="A7" s="17" t="s">
        <v>26</v>
      </c>
      <c r="B7" s="10">
        <v>0.18132000000000001</v>
      </c>
      <c r="C7" s="10">
        <v>0.16203000000000001</v>
      </c>
      <c r="D7" s="10">
        <v>0.14938000000000001</v>
      </c>
      <c r="E7" s="10">
        <v>0.14113999999999999</v>
      </c>
      <c r="F7" s="10">
        <v>0.14019999999999999</v>
      </c>
      <c r="G7" s="10">
        <v>0.14155000000000001</v>
      </c>
      <c r="H7" s="10">
        <v>0.1258</v>
      </c>
      <c r="I7" s="10">
        <v>0.20971000000000001</v>
      </c>
      <c r="J7" s="10">
        <v>0.20880844000433454</v>
      </c>
      <c r="K7" s="10">
        <v>0.17131933045876088</v>
      </c>
      <c r="L7" s="10">
        <f>SM1PM_prep!L7</f>
        <v>0.16196891822024878</v>
      </c>
    </row>
    <row r="8" spans="1:12" s="96" customFormat="1" x14ac:dyDescent="0.2">
      <c r="A8" s="97" t="s">
        <v>23</v>
      </c>
      <c r="B8" s="94">
        <v>2.4490000000000001E-2</v>
      </c>
      <c r="C8" s="94">
        <v>3.2579999999999998E-2</v>
      </c>
      <c r="D8" s="94">
        <v>4.0129999999999999E-2</v>
      </c>
      <c r="E8" s="94">
        <v>6.9709999999999994E-2</v>
      </c>
      <c r="F8" s="94">
        <v>8.2750000000000004E-2</v>
      </c>
      <c r="G8" s="94">
        <v>7.9119999999999996E-2</v>
      </c>
      <c r="H8" s="94">
        <v>1.0733388590407955E-2</v>
      </c>
      <c r="I8" s="94">
        <v>1.4547292918052568E-2</v>
      </c>
      <c r="J8" s="94">
        <v>2.1130630084320146E-2</v>
      </c>
      <c r="K8" s="94">
        <v>2.41399065542095E-2</v>
      </c>
      <c r="L8" s="94">
        <f>SUM(SM1PM_prep!L8:L10)</f>
        <v>8.1974457704650658E-2</v>
      </c>
    </row>
    <row r="9" spans="1:12" x14ac:dyDescent="0.2">
      <c r="D9" s="101"/>
      <c r="E9" s="101"/>
      <c r="F9" s="101"/>
      <c r="G9" s="101"/>
      <c r="H9" s="101"/>
      <c r="I9" s="101"/>
      <c r="J9" s="101"/>
      <c r="K9" s="101"/>
      <c r="L9" s="101"/>
    </row>
  </sheetData>
  <sheetProtection formatCells="0" formatColumns="0" formatRows="0" insertColumns="0" insertRows="0" insertHyperlinks="0" deleteColumns="0" deleteRows="0" sort="0" autoFilter="0" pivotTables="0"/>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A1:L11"/>
  <sheetViews>
    <sheetView showGridLines="0" zoomScale="120" zoomScaleNormal="120" workbookViewId="0">
      <pane xSplit="1" ySplit="4" topLeftCell="B5" activePane="bottomRight" state="frozen"/>
      <selection pane="topRight" activeCell="B1" sqref="B1"/>
      <selection pane="bottomLeft" activeCell="A7" sqref="A7"/>
      <selection pane="bottomRight" activeCell="E16" sqref="E16"/>
    </sheetView>
  </sheetViews>
  <sheetFormatPr baseColWidth="10" defaultColWidth="11.5703125" defaultRowHeight="12.75" x14ac:dyDescent="0.2"/>
  <cols>
    <col min="1" max="1" width="48.7109375" style="4" customWidth="1"/>
    <col min="2" max="5" width="11.5703125" style="4" customWidth="1"/>
    <col min="6" max="16384" width="11.5703125" style="4"/>
  </cols>
  <sheetData>
    <row r="1" spans="1:12" ht="31.15" customHeight="1" x14ac:dyDescent="0.2">
      <c r="A1" s="68" t="str">
        <f>IF(desc!$B$1=1,desc!$A55,IF(desc!$B$1=2,desc!$B55,IF(desc!$B$1=3,desc!$C55,desc!$D55)))</f>
        <v>Tableau SM1PM_prep :Parts de marché voix mobile</v>
      </c>
    </row>
    <row r="2" spans="1:12" ht="24.6" customHeight="1" x14ac:dyDescent="0.2">
      <c r="A2" s="13" t="str">
        <f>IF(desc!$B$1=1,desc!$A56,IF(desc!$B$1=2,desc!$B56,IF(desc!$B$1=3,desc!$C56,desc!$D56)))</f>
        <v>Parts de marché en termes de nombre de clients actifs sans abonnement (cartes prépayées) au 31.12.</v>
      </c>
      <c r="B2" s="6"/>
      <c r="C2" s="6"/>
      <c r="D2" s="6"/>
      <c r="E2" s="6"/>
      <c r="F2" s="6"/>
      <c r="G2" s="6"/>
      <c r="H2" s="6"/>
      <c r="I2" s="6"/>
    </row>
    <row r="3" spans="1:12" ht="4.9000000000000004" customHeight="1" x14ac:dyDescent="0.2">
      <c r="A3" s="14"/>
      <c r="B3" s="6"/>
      <c r="C3" s="6"/>
      <c r="D3" s="6"/>
      <c r="E3" s="6"/>
      <c r="F3" s="6"/>
      <c r="G3" s="6"/>
      <c r="H3" s="6"/>
      <c r="I3" s="6"/>
    </row>
    <row r="4" spans="1:12" x14ac:dyDescent="0.2">
      <c r="A4" s="15" t="s">
        <v>28</v>
      </c>
      <c r="B4" s="7">
        <v>2007</v>
      </c>
      <c r="C4" s="7">
        <v>2008</v>
      </c>
      <c r="D4" s="7">
        <v>2009</v>
      </c>
      <c r="E4" s="7">
        <v>2010</v>
      </c>
      <c r="F4" s="7">
        <v>2011</v>
      </c>
      <c r="G4" s="7">
        <v>2012</v>
      </c>
      <c r="H4" s="7">
        <v>2013</v>
      </c>
      <c r="I4" s="7">
        <v>2014</v>
      </c>
      <c r="J4" s="7">
        <v>2015</v>
      </c>
      <c r="K4" s="7">
        <v>2016</v>
      </c>
      <c r="L4" s="7">
        <v>2017</v>
      </c>
    </row>
    <row r="5" spans="1:12" x14ac:dyDescent="0.2">
      <c r="A5" s="17" t="s">
        <v>21</v>
      </c>
      <c r="B5" s="10">
        <v>0.56022000000000005</v>
      </c>
      <c r="C5" s="10">
        <v>0.54435</v>
      </c>
      <c r="D5" s="10">
        <v>0.53649000000000002</v>
      </c>
      <c r="E5" s="10">
        <v>0.52410999999999996</v>
      </c>
      <c r="F5" s="10">
        <v>0.53122000000000003</v>
      </c>
      <c r="G5" s="10">
        <v>0.51366999999999996</v>
      </c>
      <c r="H5" s="10">
        <v>0.51902999999999999</v>
      </c>
      <c r="I5" s="10">
        <v>0.44890999999999998</v>
      </c>
      <c r="J5" s="10">
        <v>0.50812546332543695</v>
      </c>
      <c r="K5" s="10">
        <v>0.52744803703426857</v>
      </c>
      <c r="L5" s="10">
        <v>0.61374865622144681</v>
      </c>
    </row>
    <row r="6" spans="1:12" x14ac:dyDescent="0.2">
      <c r="A6" s="17" t="s">
        <v>22</v>
      </c>
      <c r="B6" s="10">
        <v>0.23396</v>
      </c>
      <c r="C6" s="10">
        <v>0.24249999999999999</v>
      </c>
      <c r="D6" s="10">
        <v>0.24324000000000001</v>
      </c>
      <c r="E6" s="10">
        <v>0.24160000000000001</v>
      </c>
      <c r="F6" s="10">
        <v>0.23891999999999999</v>
      </c>
      <c r="G6" s="10">
        <v>0.22438</v>
      </c>
      <c r="H6" s="10">
        <v>0.29409000000000002</v>
      </c>
      <c r="I6" s="10">
        <v>0.17280000000000001</v>
      </c>
      <c r="J6" s="10">
        <v>0.17319921145867945</v>
      </c>
      <c r="K6" s="10">
        <v>0.18215247862757766</v>
      </c>
      <c r="L6" s="10">
        <v>0.20751087915182945</v>
      </c>
    </row>
    <row r="7" spans="1:12" x14ac:dyDescent="0.2">
      <c r="A7" s="17" t="s">
        <v>26</v>
      </c>
      <c r="B7" s="10">
        <v>0.18132000000000001</v>
      </c>
      <c r="C7" s="10">
        <v>0.16203000000000001</v>
      </c>
      <c r="D7" s="10">
        <v>0.14938000000000001</v>
      </c>
      <c r="E7" s="10">
        <v>0.14113999999999999</v>
      </c>
      <c r="F7" s="10">
        <v>0.14019999999999999</v>
      </c>
      <c r="G7" s="10">
        <v>0.14155000000000001</v>
      </c>
      <c r="H7" s="10">
        <v>0.1258</v>
      </c>
      <c r="I7" s="10">
        <v>0.20971000000000001</v>
      </c>
      <c r="J7" s="10">
        <v>0.20880844000433454</v>
      </c>
      <c r="K7" s="10">
        <v>0.17131933045876088</v>
      </c>
      <c r="L7" s="10">
        <v>0.16196891822024878</v>
      </c>
    </row>
    <row r="8" spans="1:12" x14ac:dyDescent="0.2">
      <c r="A8" s="17" t="s">
        <v>29</v>
      </c>
      <c r="B8" s="10">
        <v>0</v>
      </c>
      <c r="C8" s="10">
        <v>1.8540000000000001E-2</v>
      </c>
      <c r="D8" s="10">
        <v>3.0759999999999999E-2</v>
      </c>
      <c r="E8" s="10">
        <v>2.3439999999999999E-2</v>
      </c>
      <c r="F8" s="10">
        <v>6.9100000000000003E-3</v>
      </c>
      <c r="G8" s="10">
        <v>4.1279999999999997E-2</v>
      </c>
      <c r="H8" s="10">
        <v>5.0340000000000003E-2</v>
      </c>
      <c r="I8" s="10">
        <v>0.11115999999999999</v>
      </c>
      <c r="J8" s="10">
        <v>4.146492050836563E-2</v>
      </c>
      <c r="K8" s="10">
        <v>5.3877242581217254E-2</v>
      </c>
      <c r="L8" s="10">
        <v>1.6771546406475046E-2</v>
      </c>
    </row>
    <row r="9" spans="1:12" s="96" customFormat="1" x14ac:dyDescent="0.2">
      <c r="A9" s="95" t="s">
        <v>208</v>
      </c>
      <c r="B9" s="93">
        <v>0</v>
      </c>
      <c r="C9" s="93">
        <v>0</v>
      </c>
      <c r="D9" s="93">
        <v>0</v>
      </c>
      <c r="E9" s="93">
        <v>0</v>
      </c>
      <c r="F9" s="93">
        <v>0</v>
      </c>
      <c r="G9" s="93">
        <v>0</v>
      </c>
      <c r="H9" s="93">
        <v>0</v>
      </c>
      <c r="I9" s="93">
        <v>4.2866532281579439E-2</v>
      </c>
      <c r="J9" s="93">
        <v>4.727133461886332E-2</v>
      </c>
      <c r="K9" s="93">
        <v>4.1063004743966111E-2</v>
      </c>
      <c r="L9" s="93">
        <v>4.1063004743966111E-2</v>
      </c>
    </row>
    <row r="10" spans="1:12" s="96" customFormat="1" x14ac:dyDescent="0.2">
      <c r="A10" s="97" t="s">
        <v>23</v>
      </c>
      <c r="B10" s="94">
        <v>2.4490000000000001E-2</v>
      </c>
      <c r="C10" s="94">
        <v>3.2579999999999998E-2</v>
      </c>
      <c r="D10" s="94">
        <v>4.0129999999999999E-2</v>
      </c>
      <c r="E10" s="94">
        <v>6.9709999999999994E-2</v>
      </c>
      <c r="F10" s="94">
        <v>8.2750000000000004E-2</v>
      </c>
      <c r="G10" s="94">
        <v>7.9119999999999996E-2</v>
      </c>
      <c r="H10" s="94">
        <v>1.0733388590407955E-2</v>
      </c>
      <c r="I10" s="94">
        <v>1.4547292918052568E-2</v>
      </c>
      <c r="J10" s="94">
        <v>2.1130630084320146E-2</v>
      </c>
      <c r="K10" s="94">
        <v>2.41399065542095E-2</v>
      </c>
      <c r="L10" s="94">
        <v>2.41399065542095E-2</v>
      </c>
    </row>
    <row r="11" spans="1:12" x14ac:dyDescent="0.2">
      <c r="D11" s="101"/>
      <c r="E11" s="101"/>
      <c r="F11" s="101"/>
      <c r="G11" s="101"/>
      <c r="H11" s="101"/>
      <c r="I11" s="101"/>
      <c r="J11" s="101"/>
      <c r="K11" s="101"/>
      <c r="L11" s="101"/>
    </row>
  </sheetData>
  <sheetProtection sheet="1" formatCells="0" formatColumns="0" formatRows="0" insertColumns="0" insertRows="0" insertHyperlinks="0" deleteColumns="0" deleteRows="0" sort="0" autoFilter="0" pivotTables="0"/>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7</vt:i4>
      </vt:variant>
      <vt:variant>
        <vt:lpstr>Graphiques</vt:lpstr>
      </vt:variant>
      <vt:variant>
        <vt:i4>1</vt:i4>
      </vt:variant>
    </vt:vector>
  </HeadingPairs>
  <TitlesOfParts>
    <vt:vector size="8" baseType="lpstr">
      <vt:lpstr>Intro</vt:lpstr>
      <vt:lpstr>SF1PM</vt:lpstr>
      <vt:lpstr>SF3PM</vt:lpstr>
      <vt:lpstr>SM1PM_tot</vt:lpstr>
      <vt:lpstr>SM1PM_prep</vt:lpstr>
      <vt:lpstr>SM1PM_post</vt:lpstr>
      <vt:lpstr>SF8PM</vt:lpstr>
      <vt:lpstr>GraphSF1PM</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Spiess Sarah BAKOM</dc:creator>
  <cp:lastModifiedBy>Wepfer Elisa Clemence BAKOM</cp:lastModifiedBy>
  <cp:lastPrinted>2016-12-07T15:24:35Z</cp:lastPrinted>
  <dcterms:created xsi:type="dcterms:W3CDTF">2016-10-25T06:43:27Z</dcterms:created>
  <dcterms:modified xsi:type="dcterms:W3CDTF">2019-03-24T22:18:46Z</dcterms:modified>
</cp:coreProperties>
</file>