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ext_SF9" sheetId="3" r:id="rId2"/>
    <sheet name="Tab_SF9" sheetId="2" r:id="rId3"/>
    <sheet name="desc" sheetId="6" state="very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2" l="1"/>
  <c r="N7" i="2" l="1"/>
  <c r="N9" i="2" l="1"/>
  <c r="N10" i="2"/>
  <c r="N12" i="2"/>
  <c r="N13" i="2"/>
  <c r="N14" i="2"/>
  <c r="N15" i="2"/>
  <c r="N20" i="2"/>
  <c r="N21" i="2"/>
  <c r="N22" i="2"/>
  <c r="N24" i="2"/>
  <c r="N26" i="2"/>
  <c r="N27" i="2"/>
  <c r="A38" i="2" l="1"/>
  <c r="A37" i="2"/>
  <c r="A36" i="2"/>
  <c r="A35" i="2"/>
  <c r="A32" i="2"/>
  <c r="A33" i="2"/>
  <c r="A34" i="2"/>
  <c r="A25" i="2"/>
  <c r="A26" i="2"/>
  <c r="A27" i="2"/>
  <c r="A28" i="2"/>
  <c r="A29" i="2"/>
  <c r="A30" i="2"/>
  <c r="A31" i="2"/>
  <c r="A24" i="2"/>
  <c r="A23" i="2"/>
  <c r="A22" i="2"/>
  <c r="A21" i="2"/>
  <c r="A20" i="2"/>
  <c r="A19" i="2"/>
  <c r="A18" i="2"/>
  <c r="A17" i="2"/>
  <c r="A16" i="2"/>
  <c r="A15" i="2"/>
  <c r="A14" i="2"/>
  <c r="A13" i="2"/>
  <c r="A4" i="2"/>
  <c r="A11" i="2"/>
  <c r="A12" i="2"/>
  <c r="A10" i="2"/>
  <c r="B5" i="3"/>
  <c r="B3" i="3"/>
  <c r="N4" i="2"/>
  <c r="A9" i="2"/>
  <c r="A7" i="2"/>
  <c r="A8" i="2"/>
  <c r="A6" i="2"/>
  <c r="A5" i="2"/>
  <c r="A2" i="2"/>
  <c r="A1" i="2"/>
  <c r="D15" i="1"/>
  <c r="B13" i="1"/>
</calcChain>
</file>

<file path=xl/sharedStrings.xml><?xml version="1.0" encoding="utf-8"?>
<sst xmlns="http://schemas.openxmlformats.org/spreadsheetml/2006/main" count="214" uniqueCount="165">
  <si>
    <t>Wählen Sie bitte Ihre Sprache</t>
  </si>
  <si>
    <t>Choisissez votre langue s.v.p.</t>
  </si>
  <si>
    <t>Selezionare la vostra lingua p.f.</t>
  </si>
  <si>
    <t>Please choose your language</t>
  </si>
  <si>
    <t>Language</t>
  </si>
  <si>
    <t>Deutsch</t>
  </si>
  <si>
    <t>Français</t>
  </si>
  <si>
    <t>Italiano</t>
  </si>
  <si>
    <t>English</t>
  </si>
  <si>
    <t>D</t>
  </si>
  <si>
    <t>F</t>
  </si>
  <si>
    <t>I</t>
  </si>
  <si>
    <t>E</t>
  </si>
  <si>
    <t>La diffusion audiovisuelle</t>
  </si>
  <si>
    <t>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"à la demande", des programmes et/ou des contenus destinés au public en général.</t>
  </si>
  <si>
    <t>Tableau SF9: La diffusion audiovisuelle</t>
  </si>
  <si>
    <t>Diffusion audiovisuelle en temps réel ou "à la demande" à des usagers finaux</t>
  </si>
  <si>
    <t>Nombre de clients (au 31.12)</t>
  </si>
  <si>
    <t xml:space="preserve">Sur raccordement coaxial </t>
  </si>
  <si>
    <t>Nombre total de clients (au 31.12) b)</t>
  </si>
  <si>
    <t>Dont TV numérique DVB e)</t>
  </si>
  <si>
    <t>Sur raccordement DSL</t>
  </si>
  <si>
    <t>Nombre total de clients (au 31.12) f)</t>
  </si>
  <si>
    <t>Dont TV par réseau IP contrôlé, IPTV g)</t>
  </si>
  <si>
    <t>Sur raccordement FTTH</t>
  </si>
  <si>
    <t>Nombre total de clients (au 31.12)</t>
  </si>
  <si>
    <t>Dont TV analogique</t>
  </si>
  <si>
    <t>Dont TV numérique DVB</t>
  </si>
  <si>
    <t>Dont TV par réseau IP contrôlé, IPTV</t>
  </si>
  <si>
    <t>Sur raccordement satellite c)</t>
  </si>
  <si>
    <t>Dont TV numérique DVB h)</t>
  </si>
  <si>
    <t>Sur raccordement virtuel (c’est-à-dire quand le raccordement physique n’est pas inclus dans votre offre de services)</t>
  </si>
  <si>
    <t>Dont TV par réseau IP non-contrôlé, Internet i)</t>
  </si>
  <si>
    <t>Sur d’autres raccordements</t>
  </si>
  <si>
    <t>Nombre de clients au service TV fourni sur d’autres raccordements (au 31.12)   Par exemple : DVB-T, WLAN, WIMAX, PLC, autres</t>
  </si>
  <si>
    <t>Services supplémentaires</t>
  </si>
  <si>
    <t>Nombre de clients (au 31.12) ayant utilisé des services à valeur ajoutée, bouquets de programmes payants, Pay TV, etc.  du 1.1 au 31.12</t>
  </si>
  <si>
    <t>Nombre de clients (au 31.12) ayant utilisé des services à la demande (vidéo, TV, musique, autres) du 1.1 au 31.12</t>
  </si>
  <si>
    <t>Note :</t>
  </si>
  <si>
    <t>a) Cette information n'était pas collectée en 2007.</t>
  </si>
  <si>
    <t>b) Définition avant 2010: Télévision en temps réel / Nombre de clients (au 31.12) / Diffusion par Câble</t>
  </si>
  <si>
    <t>c) En ce qui concerne la diffusion par satellite. Le nombre de clients n'est pas représentatif car la plupart des vendeurs d'abonnements satellite ne sont pas FST et les abonnements qu'ils vendent n'apparaissent pas dans notre statistique.</t>
  </si>
  <si>
    <t>d) Cette information est collectée depuis 2010</t>
  </si>
  <si>
    <t>e) Définition avant 2010: Télévision en temps réel / Nombre de clients (au 31.12) / Diffusion par Câble / Dont diffusion numérique</t>
  </si>
  <si>
    <t>f) Définition avant 2010: Télévision, Vidéo "à la demande" / Nombre d'abonnements (au 31.12) / Diffusion par réseau IP entièrement contrôlé (Cuivre)</t>
  </si>
  <si>
    <t>g) Définition avant 2010: Télévision en temps réel / Diffusion par réseau IP entièrement contrôlé</t>
  </si>
  <si>
    <t>h) Définition avant 2010: Télévision en temps réel / Diffusion numérique par Satellite</t>
  </si>
  <si>
    <t xml:space="preserve">i) Définition avant 2010: Télévision en temps réel / Diffusion numérique par DSL </t>
  </si>
  <si>
    <t>a) </t>
  </si>
  <si>
    <t>d)</t>
  </si>
  <si>
    <t>1. Diffusion audiovisuelle en temps réel ou "à la demande" à des usagers finaux (SF9)</t>
  </si>
  <si>
    <t>Radio- und Fernsehverbreitung</t>
  </si>
  <si>
    <t>Radio- und Fernsehverbreitung in Echtzeit oder on demand für Endkunden</t>
  </si>
  <si>
    <t>Tabelle SF9: Radio- und Fernsehverbreitung</t>
  </si>
  <si>
    <t>Gesamtzahl Kunden (am 31.12.)</t>
  </si>
  <si>
    <t>über Koaxialanschluss</t>
  </si>
  <si>
    <t>Gesamtzahl Kunden (am 31.12.) b)</t>
  </si>
  <si>
    <t>davon digitales DVB-TV e)</t>
  </si>
  <si>
    <t>über DSL-Anschluss</t>
  </si>
  <si>
    <t>Gesamtzahl Kunden (am 31.12.) f)</t>
  </si>
  <si>
    <t>davon TV über kontrolliertes IP-Netz g)</t>
  </si>
  <si>
    <t>über FTTH-Anschluss</t>
  </si>
  <si>
    <t>davon analoges TV</t>
  </si>
  <si>
    <t>davon digitales DVB-TV</t>
  </si>
  <si>
    <t>davon TV über kontrolliertes IP-Netz, IPTV</t>
  </si>
  <si>
    <t>über Satellitenanschluss c)</t>
  </si>
  <si>
    <t>davon digitales DVB-TV h)</t>
  </si>
  <si>
    <t>über virtuellen Anschluss (d.h. physischer Anschluss nicht in Ihrem Dienstleistungs-angebot inbegriffen)</t>
  </si>
  <si>
    <t>davon TV über nicht kontrolliertes IP-Netz, Internet i)</t>
  </si>
  <si>
    <t>über andere Anschlüsse</t>
  </si>
  <si>
    <t>Anzahl Kunden für TV-Dienst über andere Anschlüsse (am 31.12.) z.B.: DVB-T, WLAN, WIMAX, PLC oder andere Funkanschlüsse</t>
  </si>
  <si>
    <t>Zusatzdienste</t>
  </si>
  <si>
    <t>Anzahl Kunden (am 31.12.), die vom 1.1. bis 31.12. Mehrwertdienste, kostenpflichtige Programmpakete, Pay TV usw. genutzt haben</t>
  </si>
  <si>
    <t>Anzahl Kunden (am 31.12.), die vom 1.1. bis 31.12. On-Demand-Dienste (Video, TV, Musik, andere) genutzt haben</t>
  </si>
  <si>
    <t>Hinweis:</t>
  </si>
  <si>
    <t>a) Diese Information wurde 2007 nicht erfasst.</t>
  </si>
  <si>
    <t>b) Definition vor 2010: Echtzeitfernsehen / Anzahl Kunden (am 31.12.) / Verbreitung über Kabel</t>
  </si>
  <si>
    <t>c) Was die Verbreitung über Satellit angeht, ist die Zahl der Kundinnen und Kunden nicht repräsentativ, denn die meisten Verkäufer von Satellitenabonne-menten sind keine FDA, sodass die Abonnemente, die sie verkaufen, nicht in unserer Statistik erscheinen.</t>
  </si>
  <si>
    <t>d) Diese Information wird seit 2010 erfasst.</t>
  </si>
  <si>
    <t>e) Definition vor 2010: Echtzeitfernsehen / Anzahl Kunden (am 31.12.) / Verbreitung über Kabel / davon digitale Verbreitung</t>
  </si>
  <si>
    <t>f) Definition vor 2010: Fernsehen, Video-on-Demand / Anzahl Abonnemente (am 31.12.) / Verbreitung über voll kontrolliertes IP-Netz (Kupfer)</t>
  </si>
  <si>
    <t>g) Definition vor 2010: Echtzeitfernsehen / Verbreitung über voll kontrolliertes IP-Netz</t>
  </si>
  <si>
    <t>h) Definition vor 2010: Echtzeitfernsehen / digitale Verbreitung über Satellit</t>
  </si>
  <si>
    <t xml:space="preserve">i) Definition vor 2010: Echtzeitfernsehen / digitale Verbreitung über DSL </t>
  </si>
  <si>
    <t>Seit dem Inkrafttreten der Revision des Radio- und Fernsehgesetzes (RTVG) und des Fernmeldegesetzes (FMG) am 1. April 2007 wird die Verbreitung von Programmen ebenso wie zum Beispiel die Telefonie oder das Internet als ein Fernmeldedienst betrachtet. Die Verbreitung ist ein Fernmeldedienst zur Übertragung von Programmen, die für die Allgemeinheit bestimmt sind.</t>
  </si>
  <si>
    <t>Diffusione audiovisiva</t>
  </si>
  <si>
    <t>Tabella SF9: Diffusione audiovisiva</t>
  </si>
  <si>
    <t>Diffusione audiovisiva in tempo reale o "su domanda" a utenti finali</t>
  </si>
  <si>
    <t>Con l'entrata in vigore della legge sulla radiotelevisione (LRTV) rivista e, dal 1o aprile 2007, della legge sulle telecomunicazioni (LTC) rivista, la diffusione di programmi è considerata un servizio di telecomunicazione e viene così parificata ad esempio alla telefonia o al servizio Internet. La diffusione è un servizio di telecomunicazione volto a fornire, in tempo reale o "su domanda", programmi e/o contenuti destinati al pubblico in generale.</t>
  </si>
  <si>
    <t>Numero di clienti (al 31.12.)</t>
  </si>
  <si>
    <t xml:space="preserve">Tramite collegamento coassiale </t>
  </si>
  <si>
    <t>Numero totale di clienti (al 31.12.) b)</t>
  </si>
  <si>
    <t>Numero totale di clienti (al 31.12.) f)</t>
  </si>
  <si>
    <t>di cui diffusione digitale DVB e)</t>
  </si>
  <si>
    <t>Tramite collegamento DSL</t>
  </si>
  <si>
    <t>di cui diffusione via rete IP controllata, IPTV g)</t>
  </si>
  <si>
    <t>Tramite collegamento FTTH</t>
  </si>
  <si>
    <t>Numero totale di clienti (al 31.12.)</t>
  </si>
  <si>
    <t>di cui diffusione analogica</t>
  </si>
  <si>
    <t>di cui diffusione digitale DVB</t>
  </si>
  <si>
    <t>di cui diffusione via rete IP controllata, IPTV</t>
  </si>
  <si>
    <t>Via satellite c)</t>
  </si>
  <si>
    <t>di cui diffusione digitale DVB h)</t>
  </si>
  <si>
    <t>Tramite collegamento virtuale (ossia quando il collegamento fisico non è incluso nell'offerta di servizi)</t>
  </si>
  <si>
    <t>di cui diffusione via rete IP non controllata, Internet i)</t>
  </si>
  <si>
    <t>Tramite altri collegamenti</t>
  </si>
  <si>
    <t>Numero di clienti ai quali il servizio televisivo è fornito tramite altri collegamenti (al 31.12.). Ad esempio: DVB-T, WLAN, WIMAX, PLC, altri.</t>
  </si>
  <si>
    <t>Servizi complementari</t>
  </si>
  <si>
    <t>Numero di clienti (al 31.12.) che hanno utilizzato servizi a valore aggiunto, pacchetti di programmi a pagamento, Pay TV, ecc. dal 01.01 al 31.12.</t>
  </si>
  <si>
    <t>Numero di clienti (al 31.12.) che hanno utilizzato servizi su domanda (video, TV, musica, altri) dal 01.01 al 31.12.</t>
  </si>
  <si>
    <t>Osservazioni:</t>
  </si>
  <si>
    <t>a) Informazione non rilevata nel 2007.</t>
  </si>
  <si>
    <t>b) Definizione prima del 2010: televisione in tempo reale / numero di clienti (al 31.12.) / diffusione via cavo</t>
  </si>
  <si>
    <t>c) In materia di diffusione via satellite. Il numero di clienti non è rappresentativo poiché la maggior parte dei venditori di abbonamenti satellitari non sono FST e gli abbonamenti che vendono non compaiono nella nostra statistica.</t>
  </si>
  <si>
    <t>d) Informazione rilevata dal 2010.</t>
  </si>
  <si>
    <t>e) Definizione prima del 2010: televisione in tempo reale / numero di clienti (al 31.12.) / diffusione via cavo / di cui diffusione digitale</t>
  </si>
  <si>
    <t>f) Definizione prima del 2010: televisione, video "su domanda" / numero di abbonamenti (al 31.12.) / diffusione su rete IP interamente controllata (doppino in rame)</t>
  </si>
  <si>
    <t>g) Definizione prima del 2010: televisione in tempo reale / diffusione su rete IP interamente controllata</t>
  </si>
  <si>
    <t>h) Definizione prima del 2010: televisione in tempo reale / diffusione digitale via satellite</t>
  </si>
  <si>
    <t xml:space="preserve">i) Definizione prima del 2010: televisione in tempo reale / diffusione digitale DSL </t>
  </si>
  <si>
    <t>Audiovisual broadcasting</t>
  </si>
  <si>
    <t>Table SF9: Audiovisual broadcasting</t>
  </si>
  <si>
    <t>Real-time or "on demand" audiovisual broadcasting to end users</t>
  </si>
  <si>
    <t>With the entry into force of the revised Radio and Television Act (RTVA) and the revised Telecommunications Act (TCA) on 1 April 2007, the broadcasting of programme services is regarded as a telecommunication service, like telephony or the internet, for example. Broadcasting is a telecommunications service, the purpose of which is to provide, in real time or "on demand", programmes and/or content intended for the general public.</t>
  </si>
  <si>
    <t>Number of customers (as of 31.12)</t>
  </si>
  <si>
    <t>On coaxial connections</t>
  </si>
  <si>
    <t>Total number of customers (as of 31.12) b)</t>
  </si>
  <si>
    <t>of which DVB digital TV e)</t>
  </si>
  <si>
    <t>On DSL connections</t>
  </si>
  <si>
    <t>Total number of customers (as of 31.12) f)</t>
  </si>
  <si>
    <t>of which by controlled IP network, IPTV g)</t>
  </si>
  <si>
    <t>On FTTH connections</t>
  </si>
  <si>
    <t>Total number of customers (as of 31.12)</t>
  </si>
  <si>
    <t>of which analogue TV</t>
  </si>
  <si>
    <t>of which DVB digital TV</t>
  </si>
  <si>
    <t>of which TV by controlled IP network, IPTV</t>
  </si>
  <si>
    <t>On satellite connections c)</t>
  </si>
  <si>
    <t>of which DVB digital TV h)</t>
  </si>
  <si>
    <t>On virtual connections (i.e. when the physical connection is not included in your service offering)</t>
  </si>
  <si>
    <t>of which by non-controlled IP network, internet i)</t>
  </si>
  <si>
    <t>On other connections</t>
  </si>
  <si>
    <t>Number of TV service customers supplied on other connections (as of 31.12) For example: DVB-T, WLAN, WIMAX, PLC, other</t>
  </si>
  <si>
    <t>Additional services</t>
  </si>
  <si>
    <t>Number of customers (as of 31.12) who have used value-added services, paid-for programme bundles, Pay TV, etc. from 1.1 to 31.12</t>
  </si>
  <si>
    <t>Number of customers (as of 31.12) who have used on-demand services (video, TV, music, other) from 1.1 to 31.12</t>
  </si>
  <si>
    <t>Note:</t>
  </si>
  <si>
    <t>a) This information was not collected in 2007.</t>
  </si>
  <si>
    <t>b) Definition before 2010: e) Real-time television / Number of customers (as of 31.12) / Broadcasting by cable.</t>
  </si>
  <si>
    <t>c) In relation to satellite broadcasting. The number of customers is not representative because most sellers of satellite subscriptions are not TSPs and the subscriptions they sell do not appear in our statistics.</t>
  </si>
  <si>
    <t>d) This information has been collected since 2010.</t>
  </si>
  <si>
    <t>e) Definition before 2010: Real-time television / Number of customers (as of 31.12) / Broadcasting by cable / of which digital broadcasting.</t>
  </si>
  <si>
    <t>f) Definition before 2010: Television, video "on-demand" / number of subscriptions (as of 31.12) / Broadcasting by fully controlled IP network (copper).</t>
  </si>
  <si>
    <t>g) Definition before 2010: Real-time television / Broadcasting by fully controlled IP network.</t>
  </si>
  <si>
    <t>h) Definition before 2010: Real-time television / Digital broadcasting by satellite.</t>
  </si>
  <si>
    <t>i) Definition before 2010: Real-time television / Digital broadcasting by DSL.</t>
  </si>
  <si>
    <t>1. Radio- und Fernsehverbreitung in Echtzeit oder on demand für Endkunden (SF9)</t>
  </si>
  <si>
    <t>1. Diffusione audiovisiva in tempo reale o "su domanda" a utenti finali (SF9)</t>
  </si>
  <si>
    <t>1. Real-time or "on demand" audiovisual broadcasting to end users (SF9)</t>
  </si>
  <si>
    <t>j) La forte diminuzione del numero di clienti con collegamenti via cavo nel 2009 è fondamentalmente dovuta all'esonero dall'obbligo di notifica dei fornitori che trasmettono unicamente programmi radiotelevisivi via cavo e che hanno meno di 5000 clienti (modifica dell'art. 3 cpv. 1 OST). Si tratta di circa 300 000 collegamenti di clienti che sono stati rilevati nel 2008 e che non lo saranno più dal 2009 in poi.</t>
  </si>
  <si>
    <t>j) La forte diminution des clients pour la diffusion par câble en 2009 est essentiellement dues a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t>
  </si>
  <si>
    <t>j) Der starke Rückgang der Kundinnen und Kunden für die Verbreitung über Kabel im Jahr 2009 ist hauptsächlich darauf zurückzuführen, dass Anbieterin-nen, die lediglich Radio- und Fernsehprogramme über Leitungen verbreiten und weniger als 5000 Kundinnen und Kunden haben, von der Meldepflicht ausgenommen wurden (Änderung von Art. 3 Abs. 1 FDV). Das entspricht etwa 300’000 Kundinnen und Kunden, die 2008 noch erfasst wurden, 2009 aber nicht mehr.</t>
  </si>
  <si>
    <t>j) The significant decrease in customers for cable broadcasting in 2009 is essentially due to the exemption from the registration obligation for providers which transmit only radio and television programme services on lines which have less than 5000 customers (amendment of Art. 3, para. 1, TSO). This accounts for approximately 300,000 customers who were included in the 2008 statistics though not in 2009.</t>
  </si>
  <si>
    <r>
      <t xml:space="preserve">2'696'642 </t>
    </r>
    <r>
      <rPr>
        <vertAlign val="superscript"/>
        <sz val="10"/>
        <color theme="1"/>
        <rFont val="Arial"/>
        <family val="2"/>
      </rPr>
      <t>j)</t>
    </r>
  </si>
  <si>
    <t>Ver. 16-17</t>
  </si>
  <si>
    <t>Var.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</si>
</sst>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color theme="1"/>
      <name val="Arial"/>
      <family val="2"/>
    </font>
    <font>
      <b/>
      <sz val="10"/>
      <color theme="1"/>
      <name val="Arial"/>
      <family val="2"/>
    </font>
    <font>
      <sz val="10"/>
      <name val="Arial"/>
      <family val="2"/>
    </font>
    <font>
      <b/>
      <sz val="12"/>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b/>
      <sz val="11"/>
      <name val="Arial"/>
      <family val="2"/>
    </font>
    <font>
      <b/>
      <sz val="14"/>
      <color theme="1"/>
      <name val="Arial"/>
      <family val="2"/>
    </font>
    <font>
      <sz val="9"/>
      <color rgb="FF000000"/>
      <name val="Arial"/>
      <family val="2"/>
    </font>
    <font>
      <sz val="9"/>
      <name val="Arial"/>
      <family val="2"/>
    </font>
    <font>
      <b/>
      <sz val="11"/>
      <color rgb="FF000000"/>
      <name val="Arial"/>
      <family val="2"/>
    </font>
    <font>
      <u/>
      <sz val="10"/>
      <color theme="10"/>
      <name val="Arial"/>
      <family val="2"/>
    </font>
    <font>
      <vertAlign val="superscript"/>
      <sz val="10"/>
      <color theme="1"/>
      <name val="Arial"/>
      <family val="2"/>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theme="0" tint="-0.14996795556505021"/>
      </left>
      <right style="thin">
        <color theme="0" tint="-0.14996795556505021"/>
      </right>
      <top style="thin">
        <color auto="1"/>
      </top>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style="thin">
        <color theme="0" tint="-0.14996795556505021"/>
      </right>
      <top style="thin">
        <color indexed="64"/>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indexed="64"/>
      </bottom>
      <diagonal/>
    </border>
  </borders>
  <cellStyleXfs count="2">
    <xf numFmtId="0" fontId="0" fillId="0" borderId="0"/>
    <xf numFmtId="0" fontId="14" fillId="0" borderId="0" applyNumberFormat="0" applyFill="0" applyBorder="0" applyAlignment="0" applyProtection="0"/>
  </cellStyleXfs>
  <cellXfs count="67">
    <xf numFmtId="0" fontId="0" fillId="0" borderId="0" xfId="0"/>
    <xf numFmtId="0" fontId="0" fillId="0" borderId="0" xfId="0" applyAlignment="1">
      <alignment vertical="top"/>
    </xf>
    <xf numFmtId="49" fontId="0" fillId="0" borderId="0" xfId="0" applyNumberFormat="1"/>
    <xf numFmtId="0" fontId="13" fillId="0" borderId="0" xfId="0" applyNumberFormat="1" applyFont="1" applyProtection="1">
      <protection hidden="1"/>
    </xf>
    <xf numFmtId="49" fontId="0" fillId="0" borderId="0" xfId="0" applyNumberFormat="1" applyProtection="1">
      <protection hidden="1"/>
    </xf>
    <xf numFmtId="0" fontId="0" fillId="0" borderId="0" xfId="0" applyNumberFormat="1" applyAlignment="1" applyProtection="1">
      <alignment horizontal="left" vertical="center" wrapText="1"/>
      <protection hidden="1"/>
    </xf>
    <xf numFmtId="0" fontId="0" fillId="0" borderId="0" xfId="0" applyNumberFormat="1" applyAlignment="1" applyProtection="1">
      <alignment wrapText="1"/>
      <protection hidden="1"/>
    </xf>
    <xf numFmtId="0" fontId="9" fillId="0" borderId="0" xfId="0" applyFont="1" applyAlignment="1" applyProtection="1">
      <alignment vertical="center" wrapText="1"/>
      <protection hidden="1"/>
    </xf>
    <xf numFmtId="0" fontId="6" fillId="0" borderId="0" xfId="0" applyFont="1" applyAlignment="1" applyProtection="1">
      <alignment horizontal="left" vertical="center" wrapText="1" shrinkToFit="1"/>
      <protection hidden="1"/>
    </xf>
    <xf numFmtId="0" fontId="2" fillId="0" borderId="0" xfId="0" applyFont="1" applyAlignment="1" applyProtection="1">
      <alignment horizontal="left" wrapText="1" shrinkToFit="1"/>
      <protection hidden="1"/>
    </xf>
    <xf numFmtId="0" fontId="1" fillId="0" borderId="1" xfId="0" applyFont="1" applyBorder="1" applyAlignment="1" applyProtection="1">
      <alignment horizontal="center"/>
      <protection hidden="1"/>
    </xf>
    <xf numFmtId="0" fontId="0" fillId="0" borderId="0" xfId="0" applyProtection="1">
      <protection locked="0"/>
    </xf>
    <xf numFmtId="49" fontId="0" fillId="0" borderId="0" xfId="0" applyNumberFormat="1" applyProtection="1">
      <protection locked="0"/>
    </xf>
    <xf numFmtId="0" fontId="2" fillId="0" borderId="0" xfId="0" applyFont="1" applyAlignment="1" applyProtection="1">
      <alignment horizontal="left" wrapText="1" shrinkToFit="1"/>
      <protection locked="0"/>
    </xf>
    <xf numFmtId="0" fontId="0" fillId="0" borderId="0" xfId="0" applyBorder="1" applyProtection="1">
      <protection locked="0"/>
    </xf>
    <xf numFmtId="0" fontId="0" fillId="0" borderId="2" xfId="0" applyBorder="1" applyProtection="1">
      <protection locked="0"/>
    </xf>
    <xf numFmtId="0" fontId="0" fillId="0" borderId="0" xfId="0" applyFill="1" applyProtection="1">
      <protection locked="0"/>
    </xf>
    <xf numFmtId="0" fontId="11" fillId="0" borderId="0" xfId="0" applyFont="1" applyFill="1" applyAlignment="1" applyProtection="1">
      <alignment vertical="top"/>
      <protection locked="0"/>
    </xf>
    <xf numFmtId="0" fontId="12" fillId="0" borderId="0" xfId="0" applyFont="1" applyFill="1" applyAlignment="1" applyProtection="1">
      <alignment vertical="top"/>
      <protection locked="0"/>
    </xf>
    <xf numFmtId="0" fontId="2" fillId="0" borderId="0" xfId="0" applyFont="1" applyFill="1" applyAlignment="1" applyProtection="1">
      <alignment vertical="top"/>
      <protection locked="0"/>
    </xf>
    <xf numFmtId="0" fontId="10"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3" fillId="0" borderId="0" xfId="0" applyFont="1" applyFill="1" applyAlignment="1" applyProtection="1">
      <alignment vertical="center" wrapText="1"/>
      <protection hidden="1"/>
    </xf>
    <xf numFmtId="0" fontId="4" fillId="0" borderId="0" xfId="0" applyFont="1" applyFill="1" applyAlignment="1" applyProtection="1">
      <alignment vertical="top"/>
      <protection locked="0"/>
    </xf>
    <xf numFmtId="0" fontId="5" fillId="0" borderId="0" xfId="0" applyFont="1" applyFill="1" applyAlignment="1" applyProtection="1">
      <alignment vertical="top"/>
      <protection locked="0"/>
    </xf>
    <xf numFmtId="0" fontId="9" fillId="0" borderId="0" xfId="0" applyFont="1" applyFill="1" applyAlignment="1" applyProtection="1">
      <alignment horizontal="left" vertical="center"/>
      <protection hidden="1"/>
    </xf>
    <xf numFmtId="0" fontId="7" fillId="0" borderId="0" xfId="0" applyFont="1" applyAlignment="1" applyProtection="1">
      <alignment vertical="center" wrapText="1"/>
      <protection hidden="1"/>
    </xf>
    <xf numFmtId="0" fontId="1" fillId="0" borderId="3" xfId="0" applyFont="1" applyBorder="1" applyAlignment="1" applyProtection="1">
      <alignment horizontal="center" vertical="center" wrapText="1"/>
      <protection locked="0"/>
    </xf>
    <xf numFmtId="164" fontId="0" fillId="0" borderId="4" xfId="0" applyNumberFormat="1" applyBorder="1" applyProtection="1">
      <protection locked="0"/>
    </xf>
    <xf numFmtId="3" fontId="0" fillId="0" borderId="6" xfId="0" applyNumberFormat="1" applyBorder="1" applyProtection="1">
      <protection locked="0"/>
    </xf>
    <xf numFmtId="0" fontId="0" fillId="0" borderId="6" xfId="0" applyBorder="1" applyAlignment="1" applyProtection="1">
      <alignment horizontal="right"/>
      <protection locked="0"/>
    </xf>
    <xf numFmtId="3" fontId="0" fillId="0" borderId="6" xfId="0" applyNumberFormat="1" applyBorder="1" applyAlignment="1" applyProtection="1">
      <alignment horizontal="right"/>
      <protection locked="0"/>
    </xf>
    <xf numFmtId="0" fontId="1" fillId="0" borderId="7" xfId="0" applyFont="1" applyBorder="1" applyAlignment="1" applyProtection="1">
      <alignment vertical="center" wrapText="1"/>
      <protection hidden="1"/>
    </xf>
    <xf numFmtId="0" fontId="1" fillId="0" borderId="6" xfId="0" applyFont="1" applyBorder="1" applyAlignment="1" applyProtection="1">
      <alignment vertical="center" wrapText="1"/>
      <protection hidden="1"/>
    </xf>
    <xf numFmtId="0" fontId="0" fillId="0" borderId="6" xfId="0" applyFont="1" applyBorder="1" applyAlignment="1" applyProtection="1">
      <alignment horizontal="left" vertical="center" wrapText="1" indent="1"/>
      <protection hidden="1"/>
    </xf>
    <xf numFmtId="0" fontId="0" fillId="0" borderId="6" xfId="0" applyFont="1" applyBorder="1" applyAlignment="1" applyProtection="1">
      <alignment horizontal="left" vertical="center" wrapText="1" indent="2"/>
      <protection hidden="1"/>
    </xf>
    <xf numFmtId="0" fontId="0" fillId="0" borderId="6" xfId="0" applyFont="1" applyBorder="1" applyAlignment="1" applyProtection="1">
      <alignment horizontal="left" vertical="center" indent="2"/>
      <protection hidden="1"/>
    </xf>
    <xf numFmtId="0" fontId="9" fillId="0" borderId="0" xfId="1" applyFont="1"/>
    <xf numFmtId="0" fontId="9" fillId="0" borderId="0" xfId="1" applyFont="1" applyFill="1" applyAlignment="1" applyProtection="1">
      <alignment horizontal="left" vertical="center"/>
      <protection hidden="1"/>
    </xf>
    <xf numFmtId="3" fontId="8" fillId="0" borderId="8" xfId="0" applyNumberFormat="1" applyFont="1" applyBorder="1" applyProtection="1">
      <protection locked="0"/>
    </xf>
    <xf numFmtId="3" fontId="0" fillId="0" borderId="8" xfId="0" applyNumberFormat="1" applyFont="1" applyBorder="1" applyAlignment="1" applyProtection="1">
      <alignment horizontal="right" vertical="center" wrapText="1"/>
      <protection locked="0"/>
    </xf>
    <xf numFmtId="0" fontId="0" fillId="0" borderId="8" xfId="0" applyBorder="1" applyProtection="1">
      <protection locked="0"/>
    </xf>
    <xf numFmtId="3" fontId="0" fillId="0" borderId="6" xfId="0" applyNumberFormat="1" applyBorder="1" applyAlignment="1" applyProtection="1">
      <alignment vertical="center"/>
      <protection locked="0"/>
    </xf>
    <xf numFmtId="3" fontId="0" fillId="0" borderId="8" xfId="0" applyNumberFormat="1" applyBorder="1" applyAlignment="1" applyProtection="1">
      <alignment vertical="center"/>
      <protection locked="0"/>
    </xf>
    <xf numFmtId="4" fontId="0" fillId="0" borderId="6" xfId="0" applyNumberFormat="1" applyBorder="1" applyAlignment="1" applyProtection="1">
      <alignment horizontal="right" vertical="center"/>
      <protection locked="0"/>
    </xf>
    <xf numFmtId="3" fontId="0" fillId="0" borderId="6" xfId="0" applyNumberFormat="1" applyBorder="1" applyAlignment="1" applyProtection="1">
      <alignment horizontal="right" vertical="center"/>
      <protection locked="0"/>
    </xf>
    <xf numFmtId="3" fontId="1" fillId="0" borderId="6" xfId="0" applyNumberFormat="1" applyFont="1" applyBorder="1" applyAlignment="1" applyProtection="1">
      <alignment horizontal="right"/>
      <protection locked="0"/>
    </xf>
    <xf numFmtId="3" fontId="1" fillId="0" borderId="6" xfId="0" applyNumberFormat="1" applyFont="1" applyBorder="1" applyProtection="1">
      <protection locked="0"/>
    </xf>
    <xf numFmtId="3" fontId="1" fillId="0" borderId="6" xfId="0" applyNumberFormat="1" applyFont="1" applyBorder="1" applyAlignment="1" applyProtection="1">
      <alignment vertical="center"/>
      <protection locked="0"/>
    </xf>
    <xf numFmtId="3" fontId="0" fillId="0" borderId="6" xfId="0" applyNumberFormat="1" applyFont="1" applyBorder="1" applyAlignment="1" applyProtection="1">
      <alignment horizontal="right"/>
      <protection locked="0"/>
    </xf>
    <xf numFmtId="3" fontId="0" fillId="0" borderId="6" xfId="0" applyNumberFormat="1" applyFont="1" applyBorder="1" applyAlignment="1" applyProtection="1">
      <alignment horizontal="right" vertical="center"/>
      <protection locked="0"/>
    </xf>
    <xf numFmtId="0" fontId="0" fillId="0" borderId="6" xfId="0" applyFont="1" applyBorder="1" applyAlignment="1" applyProtection="1">
      <alignment horizontal="right"/>
      <protection locked="0"/>
    </xf>
    <xf numFmtId="0" fontId="0" fillId="0" borderId="6" xfId="0" applyFont="1" applyBorder="1" applyAlignment="1" applyProtection="1">
      <alignment horizontal="right" vertical="center"/>
      <protection locked="0"/>
    </xf>
    <xf numFmtId="0" fontId="0" fillId="0" borderId="9" xfId="0" applyFont="1" applyBorder="1" applyAlignment="1" applyProtection="1">
      <alignment horizontal="left" vertical="center" wrapText="1" indent="1"/>
      <protection hidden="1"/>
    </xf>
    <xf numFmtId="0" fontId="0" fillId="0" borderId="9" xfId="0" applyFont="1" applyBorder="1" applyAlignment="1" applyProtection="1">
      <alignment horizontal="right" vertical="center"/>
      <protection locked="0"/>
    </xf>
    <xf numFmtId="3" fontId="1" fillId="0" borderId="9" xfId="0" applyNumberFormat="1" applyFont="1" applyBorder="1" applyAlignment="1" applyProtection="1">
      <alignment vertical="center"/>
      <protection locked="0"/>
    </xf>
    <xf numFmtId="10" fontId="1" fillId="0" borderId="4" xfId="0" applyNumberFormat="1" applyFont="1" applyBorder="1" applyProtection="1">
      <protection locked="0"/>
    </xf>
    <xf numFmtId="0" fontId="1" fillId="0" borderId="0" xfId="0" applyFont="1" applyBorder="1" applyAlignment="1" applyProtection="1">
      <alignment horizontal="center" vertical="center" wrapText="1"/>
      <protection locked="0"/>
    </xf>
    <xf numFmtId="3" fontId="8" fillId="0" borderId="0" xfId="0" applyNumberFormat="1" applyFont="1" applyBorder="1" applyProtection="1">
      <protection locked="0"/>
    </xf>
    <xf numFmtId="3" fontId="1" fillId="0" borderId="0" xfId="0" applyNumberFormat="1" applyFont="1" applyBorder="1" applyProtection="1">
      <protection locked="0"/>
    </xf>
    <xf numFmtId="3" fontId="0" fillId="0" borderId="0" xfId="0" applyNumberFormat="1" applyBorder="1" applyAlignment="1" applyProtection="1">
      <alignment vertical="center"/>
      <protection locked="0"/>
    </xf>
    <xf numFmtId="3" fontId="0" fillId="0" borderId="0" xfId="0" applyNumberFormat="1" applyFont="1" applyBorder="1" applyAlignment="1" applyProtection="1">
      <alignment horizontal="right" vertical="center" wrapText="1"/>
      <protection locked="0"/>
    </xf>
    <xf numFmtId="3" fontId="1" fillId="0" borderId="0" xfId="0" applyNumberFormat="1" applyFont="1" applyBorder="1" applyAlignment="1" applyProtection="1">
      <alignment vertical="center"/>
      <protection locked="0"/>
    </xf>
    <xf numFmtId="3" fontId="0" fillId="0" borderId="0" xfId="0" applyNumberFormat="1" applyBorder="1" applyProtection="1">
      <protection locked="0"/>
    </xf>
    <xf numFmtId="10" fontId="1" fillId="0" borderId="5" xfId="0" applyNumberFormat="1" applyFont="1" applyBorder="1" applyProtection="1">
      <protection locked="0"/>
    </xf>
    <xf numFmtId="10" fontId="0" fillId="0" borderId="4" xfId="0" applyNumberFormat="1" applyFont="1" applyBorder="1" applyProtection="1">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7</xdr:row>
          <xdr:rowOff>85725</xdr:rowOff>
        </xdr:from>
        <xdr:to>
          <xdr:col>6</xdr:col>
          <xdr:colOff>19050</xdr:colOff>
          <xdr:row>8</xdr:row>
          <xdr:rowOff>123825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716280</xdr:colOff>
      <xdr:row>1</xdr:row>
      <xdr:rowOff>121920</xdr:rowOff>
    </xdr:from>
    <xdr:to>
      <xdr:col>2</xdr:col>
      <xdr:colOff>266700</xdr:colOff>
      <xdr:row>5</xdr:row>
      <xdr:rowOff>144780</xdr:rowOff>
    </xdr:to>
    <xdr:sp macro="" textlink="">
      <xdr:nvSpPr>
        <xdr:cNvPr id="2" name="Rectangle 1"/>
        <xdr:cNvSpPr/>
      </xdr:nvSpPr>
      <xdr:spPr>
        <a:xfrm>
          <a:off x="716280" y="121920"/>
          <a:ext cx="5036820" cy="3368040"/>
        </a:xfrm>
        <a:prstGeom prst="rect">
          <a:avLst/>
        </a:prstGeom>
        <a:noFill/>
        <a:ln w="9525">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2:M22"/>
  <sheetViews>
    <sheetView showGridLines="0" showRowColHeaders="0" tabSelected="1" zoomScaleNormal="100" workbookViewId="0">
      <selection activeCell="B15" sqref="B15"/>
    </sheetView>
  </sheetViews>
  <sheetFormatPr baseColWidth="10" defaultColWidth="11.5703125" defaultRowHeight="12.75" x14ac:dyDescent="0.2"/>
  <cols>
    <col min="1" max="1" width="4.28515625" style="11" customWidth="1"/>
    <col min="2" max="2" width="8" style="11" customWidth="1"/>
    <col min="3" max="3" width="4.28515625" style="11" customWidth="1"/>
    <col min="4" max="7" width="11.5703125" style="11"/>
    <col min="8" max="9" width="11.5703125" style="11" customWidth="1"/>
    <col min="10" max="16384" width="11.5703125" style="11"/>
  </cols>
  <sheetData>
    <row r="2" spans="1:13" x14ac:dyDescent="0.2">
      <c r="A2" s="16"/>
      <c r="B2" s="16"/>
      <c r="C2" s="16"/>
      <c r="D2" s="16"/>
      <c r="E2" s="16"/>
      <c r="F2" s="16"/>
      <c r="G2" s="16"/>
      <c r="H2" s="16"/>
      <c r="I2" s="16"/>
      <c r="J2" s="16"/>
      <c r="K2" s="16"/>
      <c r="L2" s="16"/>
      <c r="M2" s="16"/>
    </row>
    <row r="3" spans="1:13" x14ac:dyDescent="0.2">
      <c r="A3" s="16"/>
      <c r="B3" s="16"/>
      <c r="C3" s="16"/>
      <c r="D3" s="16"/>
      <c r="E3" s="16"/>
      <c r="F3" s="16"/>
      <c r="G3" s="16"/>
      <c r="H3" s="16"/>
      <c r="I3" s="16"/>
      <c r="J3" s="16"/>
      <c r="K3" s="16"/>
      <c r="L3" s="16"/>
      <c r="M3" s="16"/>
    </row>
    <row r="4" spans="1:13" x14ac:dyDescent="0.2">
      <c r="A4" s="16"/>
      <c r="B4" s="16"/>
      <c r="C4" s="16"/>
      <c r="D4" s="16"/>
      <c r="E4" s="16"/>
      <c r="F4" s="16"/>
      <c r="G4" s="16"/>
      <c r="H4" s="16"/>
      <c r="I4" s="16"/>
      <c r="J4" s="16"/>
      <c r="K4" s="16"/>
      <c r="L4" s="16"/>
      <c r="M4" s="16"/>
    </row>
    <row r="5" spans="1:13" x14ac:dyDescent="0.2">
      <c r="A5" s="16"/>
      <c r="B5" s="16"/>
      <c r="C5" s="16"/>
      <c r="D5" s="16"/>
      <c r="E5" s="16"/>
      <c r="F5" s="16"/>
      <c r="G5" s="16"/>
      <c r="H5" s="16"/>
      <c r="I5" s="16"/>
      <c r="J5" s="16"/>
      <c r="K5" s="16"/>
      <c r="L5" s="16"/>
      <c r="M5" s="16"/>
    </row>
    <row r="6" spans="1:13" ht="15.6" customHeight="1" x14ac:dyDescent="0.2">
      <c r="A6" s="16"/>
      <c r="B6" s="16"/>
      <c r="C6" s="16"/>
      <c r="D6" s="16"/>
      <c r="E6" s="16"/>
      <c r="F6" s="16"/>
      <c r="G6" s="16"/>
      <c r="H6" s="16"/>
      <c r="I6" s="16"/>
      <c r="J6" s="16"/>
      <c r="K6" s="16"/>
      <c r="L6" s="16"/>
      <c r="M6" s="16"/>
    </row>
    <row r="7" spans="1:13" ht="12" customHeight="1" x14ac:dyDescent="0.2">
      <c r="A7" s="16"/>
      <c r="B7" s="17" t="s">
        <v>0</v>
      </c>
      <c r="C7" s="16"/>
      <c r="D7" s="16"/>
      <c r="E7" s="16"/>
      <c r="F7" s="16"/>
      <c r="G7" s="16"/>
      <c r="H7" s="16"/>
      <c r="I7" s="16"/>
      <c r="J7" s="16"/>
      <c r="K7" s="16"/>
      <c r="L7" s="16"/>
      <c r="M7" s="16"/>
    </row>
    <row r="8" spans="1:13" ht="12" customHeight="1" x14ac:dyDescent="0.2">
      <c r="A8" s="16"/>
      <c r="B8" s="17" t="s">
        <v>1</v>
      </c>
      <c r="C8" s="16"/>
      <c r="D8" s="16"/>
      <c r="E8" s="16"/>
      <c r="F8" s="16"/>
      <c r="G8" s="16"/>
      <c r="H8" s="16"/>
      <c r="I8" s="16"/>
      <c r="J8" s="16"/>
      <c r="K8" s="16"/>
      <c r="L8" s="16"/>
      <c r="M8" s="16"/>
    </row>
    <row r="9" spans="1:13" ht="12" customHeight="1" x14ac:dyDescent="0.2">
      <c r="A9" s="16"/>
      <c r="B9" s="17" t="s">
        <v>2</v>
      </c>
      <c r="C9" s="16"/>
      <c r="D9" s="16"/>
      <c r="E9" s="16"/>
      <c r="F9" s="16"/>
      <c r="G9" s="16"/>
      <c r="H9" s="16"/>
      <c r="I9" s="16"/>
      <c r="J9" s="16"/>
      <c r="K9" s="16"/>
      <c r="L9" s="16"/>
      <c r="M9" s="16"/>
    </row>
    <row r="10" spans="1:13" ht="12" customHeight="1" x14ac:dyDescent="0.2">
      <c r="A10" s="16"/>
      <c r="B10" s="18" t="s">
        <v>3</v>
      </c>
      <c r="C10" s="16"/>
      <c r="D10" s="16"/>
      <c r="E10" s="16"/>
      <c r="F10" s="16"/>
      <c r="G10" s="16"/>
      <c r="H10" s="16"/>
      <c r="I10" s="16"/>
      <c r="J10" s="16"/>
      <c r="K10" s="16"/>
      <c r="L10" s="16"/>
      <c r="M10" s="16"/>
    </row>
    <row r="11" spans="1:13" x14ac:dyDescent="0.2">
      <c r="A11" s="16"/>
      <c r="B11" s="19"/>
      <c r="C11" s="16"/>
      <c r="D11" s="16"/>
      <c r="E11" s="16"/>
      <c r="F11" s="16"/>
      <c r="G11" s="16"/>
      <c r="H11" s="16"/>
      <c r="I11" s="16"/>
      <c r="J11" s="16"/>
      <c r="K11" s="16"/>
      <c r="L11" s="16"/>
      <c r="M11" s="16"/>
    </row>
    <row r="12" spans="1:13" x14ac:dyDescent="0.2">
      <c r="A12" s="16"/>
      <c r="B12" s="19"/>
      <c r="C12" s="16"/>
      <c r="D12" s="16"/>
      <c r="E12" s="16"/>
      <c r="F12" s="16"/>
      <c r="G12" s="16"/>
      <c r="H12" s="16"/>
      <c r="I12" s="16"/>
      <c r="J12" s="16"/>
      <c r="K12" s="16"/>
      <c r="L12" s="16"/>
      <c r="M12" s="16"/>
    </row>
    <row r="13" spans="1:13" ht="18" x14ac:dyDescent="0.2">
      <c r="A13" s="16"/>
      <c r="B13" s="20" t="str">
        <f>IF(desc!$B$1=1,desc!$A$6,IF(desc!$B$1=2,desc!$B$6,IF(desc!$B$1=3,desc!$C$6,desc!$D$6)))</f>
        <v>La diffusion audiovisuelle</v>
      </c>
      <c r="C13" s="21"/>
      <c r="D13" s="22"/>
      <c r="E13" s="22"/>
      <c r="F13" s="22"/>
      <c r="G13" s="22"/>
      <c r="H13" s="22"/>
      <c r="I13" s="22"/>
      <c r="J13" s="22"/>
      <c r="K13" s="22"/>
      <c r="L13" s="22"/>
      <c r="M13" s="16"/>
    </row>
    <row r="14" spans="1:13" x14ac:dyDescent="0.2">
      <c r="A14" s="16"/>
      <c r="B14" s="22"/>
      <c r="C14" s="21"/>
      <c r="D14" s="22"/>
      <c r="E14" s="22"/>
      <c r="F14" s="22"/>
      <c r="G14" s="22"/>
      <c r="H14" s="22"/>
      <c r="I14" s="22"/>
      <c r="J14" s="22"/>
      <c r="K14" s="22"/>
      <c r="L14" s="22"/>
      <c r="M14" s="16"/>
    </row>
    <row r="15" spans="1:13" ht="15.6" customHeight="1" x14ac:dyDescent="0.25">
      <c r="A15" s="16"/>
      <c r="B15" s="22"/>
      <c r="C15" s="23"/>
      <c r="D15" s="38" t="str">
        <f>IF(desc!$B$1=1,desc!$A$7,IF(desc!$B$1=2,desc!$B$7,IF(desc!$B$1=3,desc!$C$7,desc!$D$7)))</f>
        <v>1. Diffusion audiovisuelle en temps réel ou "à la demande" à des usagers finaux (SF9)</v>
      </c>
      <c r="E15" s="38"/>
      <c r="F15" s="38"/>
      <c r="G15" s="38"/>
      <c r="H15" s="39"/>
      <c r="I15" s="39"/>
      <c r="J15" s="39"/>
      <c r="K15" s="39"/>
      <c r="L15" s="26"/>
      <c r="M15" s="16"/>
    </row>
    <row r="16" spans="1:13" ht="14.25" x14ac:dyDescent="0.2">
      <c r="A16" s="16"/>
      <c r="B16" s="24"/>
      <c r="C16" s="16"/>
      <c r="D16" s="16"/>
      <c r="E16" s="16"/>
      <c r="F16" s="16"/>
      <c r="G16" s="16"/>
      <c r="H16" s="16"/>
      <c r="I16" s="16"/>
      <c r="J16" s="16"/>
      <c r="K16" s="16"/>
      <c r="L16" s="16"/>
      <c r="M16" s="16"/>
    </row>
    <row r="17" spans="1:13" ht="14.25" x14ac:dyDescent="0.2">
      <c r="A17" s="16"/>
      <c r="B17" s="24"/>
      <c r="C17" s="16"/>
      <c r="D17" s="16"/>
      <c r="E17" s="16"/>
      <c r="F17" s="16"/>
      <c r="G17" s="16"/>
      <c r="H17" s="16"/>
      <c r="I17" s="16"/>
      <c r="J17" s="16"/>
      <c r="K17" s="16"/>
      <c r="L17" s="16"/>
      <c r="M17" s="16"/>
    </row>
    <row r="18" spans="1:13" ht="14.25" x14ac:dyDescent="0.2">
      <c r="A18" s="16"/>
      <c r="B18" s="24"/>
      <c r="C18" s="16"/>
      <c r="D18" s="16"/>
      <c r="E18" s="16"/>
      <c r="F18" s="16"/>
      <c r="G18" s="16"/>
      <c r="H18" s="16"/>
      <c r="I18" s="16"/>
      <c r="J18" s="16"/>
      <c r="K18" s="16"/>
      <c r="L18" s="16"/>
      <c r="M18" s="16"/>
    </row>
    <row r="19" spans="1:13" ht="14.25" x14ac:dyDescent="0.2">
      <c r="A19" s="16"/>
      <c r="B19" s="25"/>
      <c r="C19" s="16"/>
      <c r="D19" s="16"/>
      <c r="E19" s="16"/>
      <c r="F19" s="16"/>
      <c r="G19" s="16"/>
      <c r="H19" s="16"/>
      <c r="I19" s="16"/>
      <c r="J19" s="16"/>
      <c r="K19" s="16"/>
      <c r="L19" s="16"/>
      <c r="M19" s="16"/>
    </row>
    <row r="20" spans="1:13" x14ac:dyDescent="0.2">
      <c r="A20" s="16"/>
      <c r="B20" s="16"/>
      <c r="C20" s="16"/>
      <c r="D20" s="16"/>
      <c r="E20" s="16"/>
      <c r="F20" s="16"/>
      <c r="G20" s="16"/>
      <c r="H20" s="16"/>
      <c r="I20" s="16"/>
      <c r="J20" s="16"/>
      <c r="K20" s="16"/>
      <c r="L20" s="16"/>
      <c r="M20" s="16"/>
    </row>
    <row r="21" spans="1:13" x14ac:dyDescent="0.2">
      <c r="A21" s="16"/>
      <c r="B21" s="16"/>
      <c r="C21" s="16"/>
      <c r="D21" s="16"/>
      <c r="E21" s="16"/>
      <c r="F21" s="16"/>
      <c r="G21" s="16"/>
      <c r="H21" s="16"/>
      <c r="I21" s="16"/>
      <c r="J21" s="16"/>
      <c r="K21" s="16"/>
      <c r="L21" s="16"/>
      <c r="M21" s="16"/>
    </row>
    <row r="22" spans="1:13" x14ac:dyDescent="0.2">
      <c r="A22" s="16"/>
      <c r="B22" s="16"/>
      <c r="C22" s="16"/>
      <c r="D22" s="16"/>
      <c r="E22" s="16"/>
      <c r="F22" s="16"/>
      <c r="G22" s="16"/>
      <c r="H22" s="16"/>
      <c r="I22" s="16"/>
      <c r="J22" s="16"/>
      <c r="K22" s="16"/>
      <c r="L22" s="16"/>
      <c r="M22" s="16"/>
    </row>
  </sheetData>
  <sheetProtection formatCells="0" formatColumns="0" formatRows="0" insertColumns="0" insertRows="0" insertHyperlinks="0" deleteColumns="0" deleteRows="0" sort="0" autoFilter="0" pivotTables="0"/>
  <hyperlinks>
    <hyperlink ref="D15:K15" location="Tab_SF9!A1" display="Tab_SF9!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371475</xdr:colOff>
                    <xdr:row>7</xdr:row>
                    <xdr:rowOff>85725</xdr:rowOff>
                  </from>
                  <to>
                    <xdr:col>6</xdr:col>
                    <xdr:colOff>19050</xdr:colOff>
                    <xdr:row>8</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14"/>
  <sheetViews>
    <sheetView showGridLines="0" showRowColHeaders="0" workbookViewId="0">
      <selection activeCell="B12" sqref="B12"/>
    </sheetView>
  </sheetViews>
  <sheetFormatPr baseColWidth="10" defaultColWidth="11.5703125" defaultRowHeight="12.75" x14ac:dyDescent="0.2"/>
  <cols>
    <col min="1" max="1" width="11.5703125" style="11"/>
    <col min="2" max="2" width="68.42578125" style="11" customWidth="1"/>
    <col min="3" max="16384" width="11.5703125" style="11"/>
  </cols>
  <sheetData>
    <row r="3" spans="2:2" ht="24.6" customHeight="1" x14ac:dyDescent="0.25">
      <c r="B3" s="3" t="str">
        <f xml:space="preserve"> IF(desc!$B$1=1,desc!$A8,IF(desc!$B$1=2,desc!$B8,IF(desc!$B$1=3,desc!$C8,desc!$D8)))</f>
        <v>La diffusion audiovisuelle</v>
      </c>
    </row>
    <row r="4" spans="2:2" ht="9" customHeight="1" x14ac:dyDescent="0.2">
      <c r="B4" s="4"/>
    </row>
    <row r="5" spans="2:2" ht="100.9" customHeight="1" x14ac:dyDescent="0.2">
      <c r="B5" s="5" t="str">
        <f xml:space="preserve"> IF(desc!$B$1=1,desc!$A$9,IF(desc!$B$1=2,desc!$B$9,IF(desc!$B$1=3,desc!$C$9,desc!$D$9)))</f>
        <v>Avec l'entrée en vigueur de la loi sur la radio et la télévision (LRTV) révisée et de la loi sur les télécommunications (LTC) révisée le 1er avril 2007, la diffusion de programmes est considérée comme un service de télécommunication au même titre que la téléphonie ou l'internet, par exemple. La diffusion est un service de télécommunication dont la vocation est de fournir, en temps réel ou "à la demande", des programmes et/ou des contenus destinés au public en général.</v>
      </c>
    </row>
    <row r="6" spans="2:2" x14ac:dyDescent="0.2">
      <c r="B6" s="5"/>
    </row>
    <row r="7" spans="2:2" ht="13.15" customHeight="1" x14ac:dyDescent="0.2">
      <c r="B7" s="6"/>
    </row>
    <row r="8" spans="2:2" x14ac:dyDescent="0.2">
      <c r="B8" s="12"/>
    </row>
    <row r="9" spans="2:2" x14ac:dyDescent="0.2">
      <c r="B9" s="12"/>
    </row>
    <row r="10" spans="2:2" x14ac:dyDescent="0.2">
      <c r="B10" s="12"/>
    </row>
    <row r="11" spans="2:2" x14ac:dyDescent="0.2">
      <c r="B11" s="12"/>
    </row>
    <row r="12" spans="2:2" x14ac:dyDescent="0.2">
      <c r="B12" s="12"/>
    </row>
    <row r="13" spans="2:2" x14ac:dyDescent="0.2">
      <c r="B13" s="12"/>
    </row>
    <row r="14" spans="2:2" x14ac:dyDescent="0.2">
      <c r="B14" s="1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BJ38"/>
  <sheetViews>
    <sheetView showGridLines="0" zoomScaleNormal="100" workbookViewId="0">
      <pane xSplit="1" ySplit="4" topLeftCell="B5" activePane="bottomRight" state="frozen"/>
      <selection pane="topRight" activeCell="B1" sqref="B1"/>
      <selection pane="bottomLeft" activeCell="A7" sqref="A7"/>
      <selection pane="bottomRight" activeCell="E9" sqref="E9"/>
    </sheetView>
  </sheetViews>
  <sheetFormatPr baseColWidth="10" defaultColWidth="11.5703125" defaultRowHeight="12.75" x14ac:dyDescent="0.2"/>
  <cols>
    <col min="1" max="1" width="62.5703125" style="11" customWidth="1"/>
    <col min="2" max="12" width="11.5703125" style="11"/>
    <col min="13" max="13" width="11.5703125" style="14"/>
    <col min="14" max="16384" width="11.5703125" style="11"/>
  </cols>
  <sheetData>
    <row r="1" spans="1:62" ht="21" customHeight="1" x14ac:dyDescent="0.2">
      <c r="A1" s="7" t="str">
        <f>IF(desc!$B$1=1,desc!$A$10,IF(desc!$B$1=2,desc!$B$10,IF(desc!$B$1=3,desc!$C$10,desc!$D$10)))</f>
        <v>Tableau SF9: La diffusion audiovisuelle</v>
      </c>
    </row>
    <row r="2" spans="1:62" ht="25.9" customHeight="1" x14ac:dyDescent="0.2">
      <c r="A2" s="8" t="str">
        <f>IF(desc!$B$1=1,desc!$A$11,IF(desc!$B$1=2,desc!$B$11,IF(desc!$B$1=3,desc!$C$11,desc!$D$11)))</f>
        <v>Diffusion audiovisuelle en temps réel ou "à la demande" à des usagers finaux</v>
      </c>
      <c r="B2" s="13"/>
      <c r="C2" s="13"/>
      <c r="D2" s="13"/>
      <c r="E2" s="13"/>
      <c r="F2" s="13"/>
      <c r="G2" s="13"/>
      <c r="H2" s="13"/>
      <c r="I2" s="13"/>
      <c r="J2" s="13"/>
      <c r="K2" s="13"/>
    </row>
    <row r="3" spans="1:62" ht="4.9000000000000004" customHeight="1" x14ac:dyDescent="0.2">
      <c r="A3" s="9"/>
      <c r="B3" s="13"/>
      <c r="C3" s="13"/>
      <c r="D3" s="13"/>
      <c r="E3" s="13"/>
      <c r="F3" s="13"/>
      <c r="G3" s="13"/>
      <c r="H3" s="13"/>
      <c r="I3" s="13"/>
      <c r="J3" s="13"/>
      <c r="K3" s="13"/>
    </row>
    <row r="4" spans="1:62" x14ac:dyDescent="0.2">
      <c r="A4" s="33" t="str">
        <f>IF(desc!$B$1=1,desc!$A$12,IF(desc!$B$1=2,desc!$B$12,IF(desc!$B$1=3,desc!$C$12,desc!$D$12)))</f>
        <v>Nombre de clients (au 31.12)</v>
      </c>
      <c r="B4" s="28">
        <v>2007</v>
      </c>
      <c r="C4" s="28">
        <v>2008</v>
      </c>
      <c r="D4" s="28">
        <v>2009</v>
      </c>
      <c r="E4" s="28">
        <v>2010</v>
      </c>
      <c r="F4" s="28">
        <v>2011</v>
      </c>
      <c r="G4" s="28">
        <v>2012</v>
      </c>
      <c r="H4" s="28">
        <v>2013</v>
      </c>
      <c r="I4" s="28">
        <v>2014</v>
      </c>
      <c r="J4" s="28">
        <v>2015</v>
      </c>
      <c r="K4" s="28">
        <v>2016</v>
      </c>
      <c r="L4" s="28">
        <v>2017</v>
      </c>
      <c r="M4" s="58"/>
      <c r="N4" s="10" t="str">
        <f>IF(desc!$B$1=1,desc!$A$47,IF(desc!$B$1=2,desc!$B$47,IF(desc!$B$1=3,desc!$C$47,desc!$D$47)))</f>
        <v>Var. 16-17</v>
      </c>
    </row>
    <row r="5" spans="1:62" ht="13.15" customHeight="1" x14ac:dyDescent="0.2">
      <c r="A5" s="34" t="str">
        <f>IF(desc!$B$1=1,desc!$A$13,IF(desc!$B$1=2,desc!$B$13,IF(desc!$B$1=3,desc!$C$13,desc!$D$13)))</f>
        <v xml:space="preserve">Sur raccordement coaxial </v>
      </c>
      <c r="B5" s="40"/>
      <c r="C5" s="40"/>
      <c r="D5" s="40"/>
      <c r="E5" s="40"/>
      <c r="F5" s="40"/>
      <c r="G5" s="40"/>
      <c r="H5" s="40"/>
      <c r="I5" s="40"/>
      <c r="J5" s="40"/>
      <c r="K5" s="40"/>
      <c r="L5" s="40"/>
      <c r="M5" s="59"/>
      <c r="N5" s="29"/>
    </row>
    <row r="6" spans="1:62" ht="13.15" customHeight="1" x14ac:dyDescent="0.2">
      <c r="A6" s="35" t="str">
        <f>IF(desc!$B$1=1,desc!$A$14,IF(desc!$B$1=2,desc!$B$14,IF(desc!$B$1=3,desc!$C$14,desc!$D$14)))</f>
        <v>Nombre total de clients (au 31.12) b)</v>
      </c>
      <c r="B6" s="50" t="s">
        <v>48</v>
      </c>
      <c r="C6" s="48">
        <v>2917891</v>
      </c>
      <c r="D6" s="47" t="s">
        <v>162</v>
      </c>
      <c r="E6" s="48">
        <v>2692002</v>
      </c>
      <c r="F6" s="48">
        <v>2786795</v>
      </c>
      <c r="G6" s="48">
        <v>2747934</v>
      </c>
      <c r="H6" s="48">
        <v>2772737</v>
      </c>
      <c r="I6" s="48">
        <v>2646116</v>
      </c>
      <c r="J6" s="48">
        <v>2536216</v>
      </c>
      <c r="K6" s="48">
        <v>2535669</v>
      </c>
      <c r="L6" s="48">
        <v>2423030</v>
      </c>
      <c r="M6" s="60"/>
      <c r="N6" s="57">
        <f>(L6-K6)/K6</f>
        <v>-4.4421807420448017E-2</v>
      </c>
    </row>
    <row r="7" spans="1:62" ht="13.15" customHeight="1" x14ac:dyDescent="0.2">
      <c r="A7" s="36" t="str">
        <f>IF(desc!$B$1=1,desc!$A$15,IF(desc!$B$1=2,desc!$B$15,IF(desc!$B$1=3,desc!$C$15,desc!$D$15)))</f>
        <v>Dont TV numérique DVB e)</v>
      </c>
      <c r="B7" s="45" t="s">
        <v>48</v>
      </c>
      <c r="C7" s="43">
        <v>661616</v>
      </c>
      <c r="D7" s="46">
        <v>844381</v>
      </c>
      <c r="E7" s="43">
        <v>1161642</v>
      </c>
      <c r="F7" s="43">
        <v>1304104</v>
      </c>
      <c r="G7" s="43">
        <v>1430886</v>
      </c>
      <c r="H7" s="43">
        <v>1606450</v>
      </c>
      <c r="I7" s="43">
        <v>1696139</v>
      </c>
      <c r="J7" s="43">
        <v>2301248</v>
      </c>
      <c r="K7" s="43">
        <v>2364189</v>
      </c>
      <c r="L7" s="43">
        <v>2217073</v>
      </c>
      <c r="M7" s="61"/>
      <c r="N7" s="66">
        <f>(L7-K7)/K7</f>
        <v>-6.2226835502576149E-2</v>
      </c>
    </row>
    <row r="8" spans="1:62" x14ac:dyDescent="0.2">
      <c r="A8" s="34" t="str">
        <f>IF(desc!$B$1=1,desc!$A$16,IF(desc!$B$1=2,desc!$B$16,IF(desc!$B$1=3,desc!$C$16,desc!$D$16)))</f>
        <v>Sur raccordement DSL</v>
      </c>
      <c r="B8" s="41"/>
      <c r="C8" s="41"/>
      <c r="D8" s="41"/>
      <c r="E8" s="41"/>
      <c r="F8" s="41"/>
      <c r="G8" s="41"/>
      <c r="H8" s="41"/>
      <c r="I8" s="41"/>
      <c r="J8" s="41"/>
      <c r="K8" s="41"/>
      <c r="L8" s="41"/>
      <c r="M8" s="62"/>
      <c r="N8" s="57"/>
    </row>
    <row r="9" spans="1:62" x14ac:dyDescent="0.2">
      <c r="A9" s="35" t="str">
        <f>IF(desc!$B$1=1,desc!$A$17,IF(desc!$B$1=2,desc!$B$17,IF(desc!$B$1=3,desc!$C$17,desc!$D$17)))</f>
        <v>Nombre total de clients (au 31.12) f)</v>
      </c>
      <c r="B9" s="51" t="s">
        <v>49</v>
      </c>
      <c r="C9" s="51" t="s">
        <v>49</v>
      </c>
      <c r="D9" s="51" t="s">
        <v>49</v>
      </c>
      <c r="E9" s="49">
        <v>685515</v>
      </c>
      <c r="F9" s="49">
        <v>732549</v>
      </c>
      <c r="G9" s="49">
        <v>902713</v>
      </c>
      <c r="H9" s="49">
        <v>1111147</v>
      </c>
      <c r="I9" s="49">
        <v>1257072</v>
      </c>
      <c r="J9" s="49">
        <v>1388536</v>
      </c>
      <c r="K9" s="49">
        <v>1301369</v>
      </c>
      <c r="L9" s="49">
        <v>1413120</v>
      </c>
      <c r="M9" s="63"/>
      <c r="N9" s="57">
        <f t="shared" ref="N9:N27" si="0">(L9-K9)/K9</f>
        <v>8.5871877999245408E-2</v>
      </c>
    </row>
    <row r="10" spans="1:62" s="15" customFormat="1" x14ac:dyDescent="0.2">
      <c r="A10" s="37" t="str">
        <f>IF(desc!$B$1=1,desc!$A18,IF(desc!$B$1=2,desc!$B18,IF(desc!$B$1=3,desc!$C18,desc!$D18)))</f>
        <v>Dont TV par réseau IP contrôlé, IPTV g)</v>
      </c>
      <c r="B10" s="43">
        <v>92273</v>
      </c>
      <c r="C10" s="43">
        <v>149886</v>
      </c>
      <c r="D10" s="43">
        <v>283134</v>
      </c>
      <c r="E10" s="43">
        <v>421598</v>
      </c>
      <c r="F10" s="43">
        <v>604266</v>
      </c>
      <c r="G10" s="43">
        <v>812220</v>
      </c>
      <c r="H10" s="43">
        <v>1021466</v>
      </c>
      <c r="I10" s="43">
        <v>1136819</v>
      </c>
      <c r="J10" s="43">
        <v>1257928</v>
      </c>
      <c r="K10" s="43">
        <v>1167697</v>
      </c>
      <c r="L10" s="43">
        <v>1291171</v>
      </c>
      <c r="M10" s="61"/>
      <c r="N10" s="66">
        <f t="shared" si="0"/>
        <v>0.10574147231687672</v>
      </c>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row>
    <row r="11" spans="1:62" ht="13.15" customHeight="1" x14ac:dyDescent="0.2">
      <c r="A11" s="34" t="str">
        <f>IF(desc!$B$1=1,desc!$A19,IF(desc!$B$1=2,desc!$B19,IF(desc!$B$1=3,desc!$C19,desc!$D19)))</f>
        <v>Sur raccordement FTTH</v>
      </c>
      <c r="B11" s="42"/>
      <c r="C11" s="42"/>
      <c r="D11" s="42"/>
      <c r="E11" s="42"/>
      <c r="F11" s="42"/>
      <c r="G11" s="42"/>
      <c r="H11" s="42"/>
      <c r="I11" s="42"/>
      <c r="J11" s="42"/>
      <c r="K11" s="42"/>
      <c r="L11" s="42"/>
      <c r="N11" s="57"/>
    </row>
    <row r="12" spans="1:62" ht="13.15" customHeight="1" x14ac:dyDescent="0.2">
      <c r="A12" s="35" t="str">
        <f>IF(desc!$B$1=1,desc!$A20,IF(desc!$B$1=2,desc!$B20,IF(desc!$B$1=3,desc!$C20,desc!$D20)))</f>
        <v>Nombre total de clients (au 31.12)</v>
      </c>
      <c r="B12" s="52" t="s">
        <v>49</v>
      </c>
      <c r="C12" s="52" t="s">
        <v>49</v>
      </c>
      <c r="D12" s="52" t="s">
        <v>49</v>
      </c>
      <c r="E12" s="48">
        <v>15926</v>
      </c>
      <c r="F12" s="48">
        <v>22202</v>
      </c>
      <c r="G12" s="48">
        <v>39946</v>
      </c>
      <c r="H12" s="48">
        <v>90086</v>
      </c>
      <c r="I12" s="48">
        <v>158878</v>
      </c>
      <c r="J12" s="48">
        <v>264850</v>
      </c>
      <c r="K12" s="48">
        <v>346906</v>
      </c>
      <c r="L12" s="48">
        <v>454379</v>
      </c>
      <c r="M12" s="60"/>
      <c r="N12" s="57">
        <f t="shared" si="0"/>
        <v>0.30980438504955232</v>
      </c>
    </row>
    <row r="13" spans="1:62" x14ac:dyDescent="0.2">
      <c r="A13" s="36" t="str">
        <f>IF(desc!$B$1=1,desc!$A21,IF(desc!$B$1=2,desc!$B21,IF(desc!$B$1=3,desc!$C21,desc!$D21)))</f>
        <v>Dont TV analogique</v>
      </c>
      <c r="B13" s="31" t="s">
        <v>49</v>
      </c>
      <c r="C13" s="31" t="s">
        <v>49</v>
      </c>
      <c r="D13" s="31" t="s">
        <v>49</v>
      </c>
      <c r="E13" s="30">
        <v>202</v>
      </c>
      <c r="F13" s="30">
        <v>9301</v>
      </c>
      <c r="G13" s="30">
        <v>9869</v>
      </c>
      <c r="H13" s="30">
        <v>11133</v>
      </c>
      <c r="I13" s="30">
        <v>7772</v>
      </c>
      <c r="J13" s="30">
        <v>10673</v>
      </c>
      <c r="K13" s="30">
        <v>12401</v>
      </c>
      <c r="L13" s="30">
        <v>6773</v>
      </c>
      <c r="M13" s="64"/>
      <c r="N13" s="66">
        <f t="shared" si="0"/>
        <v>-0.45383436819611322</v>
      </c>
    </row>
    <row r="14" spans="1:62" x14ac:dyDescent="0.2">
      <c r="A14" s="36" t="str">
        <f>IF(desc!$B$1=1,desc!$A22,IF(desc!$B$1=2,desc!$B22,IF(desc!$B$1=3,desc!$C22,desc!$D22)))</f>
        <v>Dont TV numérique DVB</v>
      </c>
      <c r="B14" s="31" t="s">
        <v>49</v>
      </c>
      <c r="C14" s="31" t="s">
        <v>49</v>
      </c>
      <c r="D14" s="31" t="s">
        <v>49</v>
      </c>
      <c r="E14" s="30">
        <v>196</v>
      </c>
      <c r="F14" s="30">
        <v>976</v>
      </c>
      <c r="G14" s="30">
        <v>1723</v>
      </c>
      <c r="H14" s="30">
        <v>4282</v>
      </c>
      <c r="I14" s="30">
        <v>8269</v>
      </c>
      <c r="J14" s="30">
        <v>18597</v>
      </c>
      <c r="K14" s="30">
        <v>23757</v>
      </c>
      <c r="L14" s="30">
        <v>34168</v>
      </c>
      <c r="M14" s="64"/>
      <c r="N14" s="66">
        <f t="shared" si="0"/>
        <v>0.43822873258408046</v>
      </c>
    </row>
    <row r="15" spans="1:62" x14ac:dyDescent="0.2">
      <c r="A15" s="36" t="str">
        <f>IF(desc!$B$1=1,desc!$A23,IF(desc!$B$1=2,desc!$B23,IF(desc!$B$1=3,desc!$C23,desc!$D23)))</f>
        <v>Dont TV par réseau IP contrôlé, IPTV</v>
      </c>
      <c r="B15" s="31" t="s">
        <v>49</v>
      </c>
      <c r="C15" s="31" t="s">
        <v>49</v>
      </c>
      <c r="D15" s="31" t="s">
        <v>49</v>
      </c>
      <c r="E15" s="30">
        <v>6121</v>
      </c>
      <c r="F15" s="30">
        <v>12100</v>
      </c>
      <c r="G15" s="30">
        <v>27229</v>
      </c>
      <c r="H15" s="30">
        <v>73252</v>
      </c>
      <c r="I15" s="30">
        <v>149867</v>
      </c>
      <c r="J15" s="30">
        <v>241601</v>
      </c>
      <c r="K15" s="30">
        <v>319838</v>
      </c>
      <c r="L15" s="30">
        <v>413756</v>
      </c>
      <c r="M15" s="64"/>
      <c r="N15" s="66">
        <f t="shared" si="0"/>
        <v>0.29364240646827455</v>
      </c>
    </row>
    <row r="16" spans="1:62" x14ac:dyDescent="0.2">
      <c r="A16" s="34" t="str">
        <f>IF(desc!$B$1=1,desc!$A24,IF(desc!$B$1=2,desc!$B24,IF(desc!$B$1=3,desc!$C24,desc!$D24)))</f>
        <v>Sur raccordement satellite c)</v>
      </c>
      <c r="B16" s="42"/>
      <c r="C16" s="42"/>
      <c r="D16" s="42"/>
      <c r="E16" s="42"/>
      <c r="F16" s="42"/>
      <c r="G16" s="42"/>
      <c r="H16" s="42"/>
      <c r="I16" s="42"/>
      <c r="J16" s="42"/>
      <c r="K16" s="42"/>
      <c r="L16" s="42"/>
      <c r="N16" s="57"/>
    </row>
    <row r="17" spans="1:14" x14ac:dyDescent="0.2">
      <c r="A17" s="35" t="str">
        <f>IF(desc!$B$1=1,desc!$A25,IF(desc!$B$1=2,desc!$B25,IF(desc!$B$1=3,desc!$C25,desc!$D25)))</f>
        <v>Nombre total de clients (au 31.12)</v>
      </c>
      <c r="B17" s="48">
        <v>266</v>
      </c>
      <c r="C17" s="48">
        <v>266</v>
      </c>
      <c r="D17" s="48">
        <v>0</v>
      </c>
      <c r="E17" s="48">
        <v>0</v>
      </c>
      <c r="F17" s="48">
        <v>0</v>
      </c>
      <c r="G17" s="48">
        <v>3</v>
      </c>
      <c r="H17" s="48">
        <v>195</v>
      </c>
      <c r="I17" s="48">
        <v>12</v>
      </c>
      <c r="J17" s="48">
        <v>798</v>
      </c>
      <c r="K17" s="48">
        <v>0</v>
      </c>
      <c r="L17" s="48">
        <v>7816</v>
      </c>
      <c r="M17" s="60"/>
      <c r="N17" s="57"/>
    </row>
    <row r="18" spans="1:14" x14ac:dyDescent="0.2">
      <c r="A18" s="36" t="str">
        <f>IF(desc!$B$1=1,desc!$A26,IF(desc!$B$1=2,desc!$B26,IF(desc!$B$1=3,desc!$C26,desc!$D26)))</f>
        <v>Dont TV numérique DVB h)</v>
      </c>
      <c r="B18" s="30">
        <v>266</v>
      </c>
      <c r="C18" s="30">
        <v>266</v>
      </c>
      <c r="D18" s="30">
        <v>0</v>
      </c>
      <c r="E18" s="30">
        <v>0</v>
      </c>
      <c r="F18" s="30">
        <v>0</v>
      </c>
      <c r="G18" s="30">
        <v>0</v>
      </c>
      <c r="H18" s="30">
        <v>0</v>
      </c>
      <c r="I18" s="30">
        <v>0</v>
      </c>
      <c r="J18" s="30">
        <v>0</v>
      </c>
      <c r="K18" s="30">
        <v>0</v>
      </c>
      <c r="L18" s="30">
        <v>7816</v>
      </c>
      <c r="M18" s="64"/>
      <c r="N18" s="57"/>
    </row>
    <row r="19" spans="1:14" ht="25.5" x14ac:dyDescent="0.2">
      <c r="A19" s="34" t="str">
        <f>IF(desc!$B$1=1,desc!$A27,IF(desc!$B$1=2,desc!$B27,IF(desc!$B$1=3,desc!$C27,desc!$D27)))</f>
        <v>Sur raccordement virtuel (c’est-à-dire quand le raccordement physique n’est pas inclus dans votre offre de services)</v>
      </c>
      <c r="B19" s="42"/>
      <c r="C19" s="42"/>
      <c r="D19" s="42"/>
      <c r="E19" s="42"/>
      <c r="F19" s="42"/>
      <c r="G19" s="42"/>
      <c r="H19" s="42"/>
      <c r="I19" s="42"/>
      <c r="J19" s="42"/>
      <c r="K19" s="42"/>
      <c r="L19" s="42"/>
      <c r="N19" s="57"/>
    </row>
    <row r="20" spans="1:14" x14ac:dyDescent="0.2">
      <c r="A20" s="35" t="str">
        <f>IF(desc!$B$1=1,desc!$A28,IF(desc!$B$1=2,desc!$B28,IF(desc!$B$1=3,desc!$C28,desc!$D28)))</f>
        <v>Nombre total de clients (au 31.12)</v>
      </c>
      <c r="B20" s="52" t="s">
        <v>49</v>
      </c>
      <c r="C20" s="50" t="s">
        <v>49</v>
      </c>
      <c r="D20" s="50" t="s">
        <v>49</v>
      </c>
      <c r="E20" s="48">
        <v>2418368</v>
      </c>
      <c r="F20" s="48">
        <v>3651127</v>
      </c>
      <c r="G20" s="48">
        <v>4747025</v>
      </c>
      <c r="H20" s="48">
        <v>5884625</v>
      </c>
      <c r="I20" s="48">
        <v>1048937</v>
      </c>
      <c r="J20" s="48">
        <v>395295</v>
      </c>
      <c r="K20" s="48">
        <v>402272</v>
      </c>
      <c r="L20" s="48">
        <v>328158</v>
      </c>
      <c r="M20" s="60"/>
      <c r="N20" s="57">
        <f t="shared" si="0"/>
        <v>-0.18423852517699468</v>
      </c>
    </row>
    <row r="21" spans="1:14" x14ac:dyDescent="0.2">
      <c r="A21" s="36" t="str">
        <f>IF(desc!$B$1=1,desc!$A29,IF(desc!$B$1=2,desc!$B29,IF(desc!$B$1=3,desc!$C29,desc!$D29)))</f>
        <v>Dont TV par réseau IP contrôlé, IPTV</v>
      </c>
      <c r="B21" s="31" t="s">
        <v>49</v>
      </c>
      <c r="C21" s="32" t="s">
        <v>49</v>
      </c>
      <c r="D21" s="32" t="s">
        <v>49</v>
      </c>
      <c r="E21" s="30">
        <v>0</v>
      </c>
      <c r="F21" s="30">
        <v>1</v>
      </c>
      <c r="G21" s="30">
        <v>222</v>
      </c>
      <c r="H21" s="30">
        <v>235143</v>
      </c>
      <c r="I21" s="30">
        <v>201423</v>
      </c>
      <c r="J21" s="30">
        <v>2925</v>
      </c>
      <c r="K21" s="30">
        <v>1433</v>
      </c>
      <c r="L21" s="30">
        <v>31354</v>
      </c>
      <c r="M21" s="64"/>
      <c r="N21" s="66">
        <f t="shared" si="0"/>
        <v>20.879972086531751</v>
      </c>
    </row>
    <row r="22" spans="1:14" x14ac:dyDescent="0.2">
      <c r="A22" s="36" t="str">
        <f>IF(desc!$B$1=1,desc!$A30,IF(desc!$B$1=2,desc!$B30,IF(desc!$B$1=3,desc!$C30,desc!$D30)))</f>
        <v>Dont TV par réseau IP non-contrôlé, Internet i)</v>
      </c>
      <c r="B22" s="30">
        <v>1</v>
      </c>
      <c r="C22" s="30">
        <v>929227</v>
      </c>
      <c r="D22" s="30">
        <v>1616158</v>
      </c>
      <c r="E22" s="30">
        <v>2393218</v>
      </c>
      <c r="F22" s="30">
        <v>3651126</v>
      </c>
      <c r="G22" s="30">
        <v>4746803</v>
      </c>
      <c r="H22" s="30">
        <v>5649482</v>
      </c>
      <c r="I22" s="30">
        <v>847514</v>
      </c>
      <c r="J22" s="30">
        <v>392354</v>
      </c>
      <c r="K22" s="30">
        <v>400514</v>
      </c>
      <c r="L22" s="30">
        <v>283846</v>
      </c>
      <c r="M22" s="64"/>
      <c r="N22" s="66">
        <f t="shared" si="0"/>
        <v>-0.29129568504471753</v>
      </c>
    </row>
    <row r="23" spans="1:14" x14ac:dyDescent="0.2">
      <c r="A23" s="34" t="str">
        <f>IF(desc!$B$1=1,desc!$A31,IF(desc!$B$1=2,desc!$B31,IF(desc!$B$1=3,desc!$C31,desc!$D31)))</f>
        <v>Sur d’autres raccordements</v>
      </c>
      <c r="B23" s="42"/>
      <c r="C23" s="42"/>
      <c r="D23" s="42"/>
      <c r="E23" s="42"/>
      <c r="F23" s="42"/>
      <c r="G23" s="42"/>
      <c r="H23" s="42"/>
      <c r="I23" s="42"/>
      <c r="J23" s="42"/>
      <c r="K23" s="42"/>
      <c r="L23" s="42"/>
      <c r="N23" s="57"/>
    </row>
    <row r="24" spans="1:14" ht="25.5" x14ac:dyDescent="0.2">
      <c r="A24" s="35" t="str">
        <f>IF(desc!$B$1=1,desc!$A32,IF(desc!$B$1=2,desc!$B32,IF(desc!$B$1=3,desc!$C32,desc!$D32)))</f>
        <v>Nombre de clients au service TV fourni sur d’autres raccordements (au 31.12)   Par exemple : DVB-T, WLAN, WIMAX, PLC, autres</v>
      </c>
      <c r="B24" s="53" t="s">
        <v>49</v>
      </c>
      <c r="C24" s="53" t="s">
        <v>49</v>
      </c>
      <c r="D24" s="53" t="s">
        <v>49</v>
      </c>
      <c r="E24" s="49">
        <v>800</v>
      </c>
      <c r="F24" s="49">
        <v>1451</v>
      </c>
      <c r="G24" s="49">
        <v>20</v>
      </c>
      <c r="H24" s="49">
        <v>3820</v>
      </c>
      <c r="I24" s="49">
        <v>0</v>
      </c>
      <c r="J24" s="49">
        <v>0</v>
      </c>
      <c r="K24" s="49">
        <v>41</v>
      </c>
      <c r="L24" s="49">
        <v>6</v>
      </c>
      <c r="M24" s="63"/>
      <c r="N24" s="57">
        <f t="shared" si="0"/>
        <v>-0.85365853658536583</v>
      </c>
    </row>
    <row r="25" spans="1:14" x14ac:dyDescent="0.2">
      <c r="A25" s="34" t="str">
        <f>IF(desc!$B$1=1,desc!$A33,IF(desc!$B$1=2,desc!$B33,IF(desc!$B$1=3,desc!$C33,desc!$D33)))</f>
        <v>Services supplémentaires</v>
      </c>
      <c r="B25" s="44"/>
      <c r="C25" s="44"/>
      <c r="D25" s="44"/>
      <c r="E25" s="44"/>
      <c r="F25" s="44"/>
      <c r="G25" s="44"/>
      <c r="H25" s="44"/>
      <c r="I25" s="44"/>
      <c r="J25" s="44"/>
      <c r="K25" s="44"/>
      <c r="L25" s="44"/>
      <c r="M25" s="61"/>
      <c r="N25" s="57"/>
    </row>
    <row r="26" spans="1:14" ht="26.45" customHeight="1" x14ac:dyDescent="0.2">
      <c r="A26" s="35" t="str">
        <f>IF(desc!$B$1=1,desc!$A34,IF(desc!$B$1=2,desc!$B34,IF(desc!$B$1=3,desc!$C34,desc!$D34)))</f>
        <v>Nombre de clients (au 31.12) ayant utilisé des services à valeur ajoutée, bouquets de programmes payants, Pay TV, etc.  du 1.1 au 31.12</v>
      </c>
      <c r="B26" s="53" t="s">
        <v>49</v>
      </c>
      <c r="C26" s="53" t="s">
        <v>49</v>
      </c>
      <c r="D26" s="53" t="s">
        <v>49</v>
      </c>
      <c r="E26" s="49">
        <v>295573</v>
      </c>
      <c r="F26" s="49">
        <v>366267</v>
      </c>
      <c r="G26" s="49">
        <v>476732</v>
      </c>
      <c r="H26" s="49">
        <v>559841</v>
      </c>
      <c r="I26" s="49">
        <v>569526</v>
      </c>
      <c r="J26" s="49">
        <v>595720</v>
      </c>
      <c r="K26" s="49">
        <v>652586</v>
      </c>
      <c r="L26" s="49">
        <v>713984</v>
      </c>
      <c r="M26" s="63"/>
      <c r="N26" s="57">
        <f t="shared" si="0"/>
        <v>9.4084151360893431E-2</v>
      </c>
    </row>
    <row r="27" spans="1:14" ht="25.5" x14ac:dyDescent="0.2">
      <c r="A27" s="54" t="str">
        <f>IF(desc!$B$1=1,desc!$A35,IF(desc!$B$1=2,desc!$B35,IF(desc!$B$1=3,desc!$C35,desc!$D35)))</f>
        <v>Nombre de clients (au 31.12) ayant utilisé des services à la demande (vidéo, TV, musique, autres) du 1.1 au 31.12</v>
      </c>
      <c r="B27" s="55" t="s">
        <v>49</v>
      </c>
      <c r="C27" s="55" t="s">
        <v>49</v>
      </c>
      <c r="D27" s="55" t="s">
        <v>49</v>
      </c>
      <c r="E27" s="56">
        <v>158782</v>
      </c>
      <c r="F27" s="56">
        <v>189334</v>
      </c>
      <c r="G27" s="56">
        <v>289764</v>
      </c>
      <c r="H27" s="56">
        <v>420697</v>
      </c>
      <c r="I27" s="56">
        <v>498181</v>
      </c>
      <c r="J27" s="56">
        <v>549269</v>
      </c>
      <c r="K27" s="56">
        <v>506296</v>
      </c>
      <c r="L27" s="56">
        <v>557285</v>
      </c>
      <c r="M27" s="63"/>
      <c r="N27" s="65">
        <f t="shared" si="0"/>
        <v>0.10070986142493719</v>
      </c>
    </row>
    <row r="28" spans="1:14" ht="13.15" customHeight="1" x14ac:dyDescent="0.2">
      <c r="A28" s="27" t="str">
        <f>IF(desc!$B$1=1,desc!$A36,IF(desc!$B$1=2,desc!$B36,IF(desc!$B$1=3,desc!$C36,desc!$D36)))</f>
        <v>Note :</v>
      </c>
    </row>
    <row r="29" spans="1:14" ht="13.15" customHeight="1" x14ac:dyDescent="0.2">
      <c r="A29" s="27" t="str">
        <f>IF(desc!$B$1=1,desc!$A37,IF(desc!$B$1=2,desc!$B37,IF(desc!$B$1=3,desc!$C37,desc!$D37)))</f>
        <v>a) Cette information n'était pas collectée en 2007.</v>
      </c>
    </row>
    <row r="30" spans="1:14" ht="22.5" x14ac:dyDescent="0.2">
      <c r="A30" s="27" t="str">
        <f>IF(desc!$B$1=1,desc!$A38,IF(desc!$B$1=2,desc!$B38,IF(desc!$B$1=3,desc!$C38,desc!$D38)))</f>
        <v>b) Définition avant 2010: Télévision en temps réel / Nombre de clients (au 31.12) / Diffusion par Câble</v>
      </c>
    </row>
    <row r="31" spans="1:14" ht="33.75" x14ac:dyDescent="0.2">
      <c r="A31" s="27" t="str">
        <f>IF(desc!$B$1=1,desc!$A39,IF(desc!$B$1=2,desc!$B39,IF(desc!$B$1=3,desc!$C39,desc!$D39)))</f>
        <v>c) En ce qui concerne la diffusion par satellite. Le nombre de clients n'est pas représentatif car la plupart des vendeurs d'abonnements satellite ne sont pas FST et les abonnements qu'ils vendent n'apparaissent pas dans notre statistique.</v>
      </c>
    </row>
    <row r="32" spans="1:14" ht="13.15" customHeight="1" x14ac:dyDescent="0.2">
      <c r="A32" s="27" t="str">
        <f>IF(desc!$B$1=1,desc!$A40,IF(desc!$B$1=2,desc!$B40,IF(desc!$B$1=3,desc!$C40,desc!$D40)))</f>
        <v>d) Cette information est collectée depuis 2010</v>
      </c>
    </row>
    <row r="33" spans="1:1" ht="20.45" customHeight="1" x14ac:dyDescent="0.2">
      <c r="A33" s="27" t="str">
        <f>IF(desc!$B$1=1,desc!$A41,IF(desc!$B$1=2,desc!$B41,IF(desc!$B$1=3,desc!$C41,desc!$D41)))</f>
        <v>e) Définition avant 2010: Télévision en temps réel / Nombre de clients (au 31.12) / Diffusion par Câble / Dont diffusion numérique</v>
      </c>
    </row>
    <row r="34" spans="1:1" ht="24" customHeight="1" x14ac:dyDescent="0.2">
      <c r="A34" s="27" t="str">
        <f>IF(desc!$B$1=1,desc!$A42,IF(desc!$B$1=2,desc!$B42,IF(desc!$B$1=3,desc!$C42,desc!$D42)))</f>
        <v>f) Définition avant 2010: Télévision, Vidéo "à la demande" / Nombre d'abonnements (au 31.12) / Diffusion par réseau IP entièrement contrôlé (Cuivre)</v>
      </c>
    </row>
    <row r="35" spans="1:1" ht="19.149999999999999" customHeight="1" x14ac:dyDescent="0.2">
      <c r="A35" s="27" t="str">
        <f>IF(desc!$B$1=1,desc!$A43,IF(desc!$B$1=2,desc!$B43,IF(desc!$B$1=3,desc!$C43,desc!$D43)))</f>
        <v>g) Définition avant 2010: Télévision en temps réel / Diffusion par réseau IP entièrement contrôlé</v>
      </c>
    </row>
    <row r="36" spans="1:1" ht="13.15" customHeight="1" x14ac:dyDescent="0.2">
      <c r="A36" s="27" t="str">
        <f>IF(desc!$B$1=1,desc!$A44,IF(desc!$B$1=2,desc!$B44,IF(desc!$B$1=3,desc!$C44,desc!$D44)))</f>
        <v>h) Définition avant 2010: Télévision en temps réel / Diffusion numérique par Satellite</v>
      </c>
    </row>
    <row r="37" spans="1:1" ht="13.15" customHeight="1" x14ac:dyDescent="0.2">
      <c r="A37" s="27" t="str">
        <f>IF(desc!$B$1=1,desc!$A45,IF(desc!$B$1=2,desc!$B45,IF(desc!$B$1=3,desc!$C45,desc!$D45)))</f>
        <v xml:space="preserve">i) Définition avant 2010: Télévision en temps réel / Diffusion numérique par DSL </v>
      </c>
    </row>
    <row r="38" spans="1:1" ht="61.15" customHeight="1" x14ac:dyDescent="0.2">
      <c r="A38" s="27" t="str">
        <f>IF(desc!$B$1=1,desc!$A46,IF(desc!$B$1=2,desc!$B46,IF(desc!$B$1=3,desc!$C46,desc!$D46)))</f>
        <v>j) La forte diminution des clients pour la diffusion par câble en 2009 est essentiellement dues a l’exemption de l'obligation d'annoncer des fournisseurs qui ne transmettent que des programmes de radio et de télévision sur des lignes et qui ont moins de 5000 clients (modification de l'art. 3, al. 1, OST). Cela représente environ 300’000 clients qui étaient collecté en 2008 et qui ne le sont plus en 2009.</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D47"/>
  <sheetViews>
    <sheetView workbookViewId="0">
      <selection activeCell="E51" sqref="E51"/>
    </sheetView>
  </sheetViews>
  <sheetFormatPr baseColWidth="10" defaultRowHeight="12.75" x14ac:dyDescent="0.2"/>
  <sheetData>
    <row r="1" spans="1:4" x14ac:dyDescent="0.2">
      <c r="A1" s="1" t="s">
        <v>4</v>
      </c>
      <c r="B1" s="1">
        <v>2</v>
      </c>
      <c r="C1" s="1">
        <v>1</v>
      </c>
      <c r="D1" s="1" t="s">
        <v>5</v>
      </c>
    </row>
    <row r="2" spans="1:4" x14ac:dyDescent="0.2">
      <c r="A2" s="1"/>
      <c r="B2" s="1"/>
      <c r="C2" s="1">
        <v>2</v>
      </c>
      <c r="D2" s="1" t="s">
        <v>6</v>
      </c>
    </row>
    <row r="3" spans="1:4" x14ac:dyDescent="0.2">
      <c r="A3" s="1"/>
      <c r="B3" s="1"/>
      <c r="C3" s="1">
        <v>3</v>
      </c>
      <c r="D3" s="1" t="s">
        <v>7</v>
      </c>
    </row>
    <row r="4" spans="1:4" x14ac:dyDescent="0.2">
      <c r="A4" s="1"/>
      <c r="B4" s="1"/>
      <c r="C4" s="1">
        <v>4</v>
      </c>
      <c r="D4" s="1" t="s">
        <v>8</v>
      </c>
    </row>
    <row r="5" spans="1:4" x14ac:dyDescent="0.2">
      <c r="A5" s="1" t="s">
        <v>9</v>
      </c>
      <c r="B5" s="1" t="s">
        <v>10</v>
      </c>
      <c r="C5" s="1" t="s">
        <v>11</v>
      </c>
      <c r="D5" s="1" t="s">
        <v>12</v>
      </c>
    </row>
    <row r="6" spans="1:4" x14ac:dyDescent="0.2">
      <c r="A6" t="s">
        <v>51</v>
      </c>
      <c r="B6" t="s">
        <v>13</v>
      </c>
      <c r="C6" t="s">
        <v>85</v>
      </c>
      <c r="D6" s="1" t="s">
        <v>120</v>
      </c>
    </row>
    <row r="7" spans="1:4" x14ac:dyDescent="0.2">
      <c r="A7" s="1" t="s">
        <v>155</v>
      </c>
      <c r="B7" s="1" t="s">
        <v>50</v>
      </c>
      <c r="C7" s="1" t="s">
        <v>156</v>
      </c>
      <c r="D7" s="1" t="s">
        <v>157</v>
      </c>
    </row>
    <row r="8" spans="1:4" x14ac:dyDescent="0.2">
      <c r="A8" s="1" t="s">
        <v>51</v>
      </c>
      <c r="B8" t="s">
        <v>13</v>
      </c>
      <c r="C8" s="1" t="s">
        <v>85</v>
      </c>
      <c r="D8" s="1" t="s">
        <v>120</v>
      </c>
    </row>
    <row r="9" spans="1:4" x14ac:dyDescent="0.2">
      <c r="A9" s="1" t="s">
        <v>84</v>
      </c>
      <c r="B9" t="s">
        <v>14</v>
      </c>
      <c r="C9" s="1" t="s">
        <v>88</v>
      </c>
      <c r="D9" s="1" t="s">
        <v>123</v>
      </c>
    </row>
    <row r="10" spans="1:4" x14ac:dyDescent="0.2">
      <c r="A10" s="2" t="s">
        <v>53</v>
      </c>
      <c r="B10" s="2" t="s">
        <v>15</v>
      </c>
      <c r="C10" s="2" t="s">
        <v>86</v>
      </c>
      <c r="D10" s="2" t="s">
        <v>121</v>
      </c>
    </row>
    <row r="11" spans="1:4" x14ac:dyDescent="0.2">
      <c r="A11" t="s">
        <v>52</v>
      </c>
      <c r="B11" s="2" t="s">
        <v>16</v>
      </c>
      <c r="C11" s="2" t="s">
        <v>87</v>
      </c>
      <c r="D11" s="2" t="s">
        <v>122</v>
      </c>
    </row>
    <row r="12" spans="1:4" x14ac:dyDescent="0.2">
      <c r="A12" s="2" t="s">
        <v>54</v>
      </c>
      <c r="B12" s="2" t="s">
        <v>17</v>
      </c>
      <c r="C12" s="2" t="s">
        <v>89</v>
      </c>
      <c r="D12" s="2" t="s">
        <v>124</v>
      </c>
    </row>
    <row r="13" spans="1:4" x14ac:dyDescent="0.2">
      <c r="A13" s="2" t="s">
        <v>55</v>
      </c>
      <c r="B13" s="2" t="s">
        <v>18</v>
      </c>
      <c r="C13" s="2" t="s">
        <v>90</v>
      </c>
      <c r="D13" s="2" t="s">
        <v>125</v>
      </c>
    </row>
    <row r="14" spans="1:4" x14ac:dyDescent="0.2">
      <c r="A14" s="2" t="s">
        <v>56</v>
      </c>
      <c r="B14" s="2" t="s">
        <v>19</v>
      </c>
      <c r="C14" s="2" t="s">
        <v>91</v>
      </c>
      <c r="D14" s="2" t="s">
        <v>126</v>
      </c>
    </row>
    <row r="15" spans="1:4" x14ac:dyDescent="0.2">
      <c r="A15" s="2" t="s">
        <v>57</v>
      </c>
      <c r="B15" s="2" t="s">
        <v>20</v>
      </c>
      <c r="C15" s="2" t="s">
        <v>93</v>
      </c>
      <c r="D15" s="2" t="s">
        <v>127</v>
      </c>
    </row>
    <row r="16" spans="1:4" x14ac:dyDescent="0.2">
      <c r="A16" s="2" t="s">
        <v>58</v>
      </c>
      <c r="B16" s="2" t="s">
        <v>21</v>
      </c>
      <c r="C16" s="2" t="s">
        <v>94</v>
      </c>
      <c r="D16" s="2" t="s">
        <v>128</v>
      </c>
    </row>
    <row r="17" spans="1:4" x14ac:dyDescent="0.2">
      <c r="A17" s="2" t="s">
        <v>59</v>
      </c>
      <c r="B17" s="2" t="s">
        <v>22</v>
      </c>
      <c r="C17" s="2" t="s">
        <v>92</v>
      </c>
      <c r="D17" s="2" t="s">
        <v>129</v>
      </c>
    </row>
    <row r="18" spans="1:4" x14ac:dyDescent="0.2">
      <c r="A18" s="2" t="s">
        <v>60</v>
      </c>
      <c r="B18" s="2" t="s">
        <v>23</v>
      </c>
      <c r="C18" s="2" t="s">
        <v>95</v>
      </c>
      <c r="D18" s="2" t="s">
        <v>130</v>
      </c>
    </row>
    <row r="19" spans="1:4" x14ac:dyDescent="0.2">
      <c r="A19" s="2" t="s">
        <v>61</v>
      </c>
      <c r="B19" s="2" t="s">
        <v>24</v>
      </c>
      <c r="C19" s="2" t="s">
        <v>96</v>
      </c>
      <c r="D19" s="2" t="s">
        <v>131</v>
      </c>
    </row>
    <row r="20" spans="1:4" x14ac:dyDescent="0.2">
      <c r="A20" s="2" t="s">
        <v>54</v>
      </c>
      <c r="B20" s="2" t="s">
        <v>25</v>
      </c>
      <c r="C20" s="2" t="s">
        <v>97</v>
      </c>
      <c r="D20" s="2" t="s">
        <v>132</v>
      </c>
    </row>
    <row r="21" spans="1:4" x14ac:dyDescent="0.2">
      <c r="A21" s="2" t="s">
        <v>62</v>
      </c>
      <c r="B21" s="2" t="s">
        <v>26</v>
      </c>
      <c r="C21" s="2" t="s">
        <v>98</v>
      </c>
      <c r="D21" s="2" t="s">
        <v>133</v>
      </c>
    </row>
    <row r="22" spans="1:4" x14ac:dyDescent="0.2">
      <c r="A22" s="2" t="s">
        <v>63</v>
      </c>
      <c r="B22" s="2" t="s">
        <v>27</v>
      </c>
      <c r="C22" s="2" t="s">
        <v>99</v>
      </c>
      <c r="D22" s="2" t="s">
        <v>134</v>
      </c>
    </row>
    <row r="23" spans="1:4" x14ac:dyDescent="0.2">
      <c r="A23" s="2" t="s">
        <v>64</v>
      </c>
      <c r="B23" s="2" t="s">
        <v>28</v>
      </c>
      <c r="C23" s="2" t="s">
        <v>100</v>
      </c>
      <c r="D23" s="2" t="s">
        <v>135</v>
      </c>
    </row>
    <row r="24" spans="1:4" x14ac:dyDescent="0.2">
      <c r="A24" s="2" t="s">
        <v>65</v>
      </c>
      <c r="B24" s="2" t="s">
        <v>29</v>
      </c>
      <c r="C24" s="2" t="s">
        <v>101</v>
      </c>
      <c r="D24" s="2" t="s">
        <v>136</v>
      </c>
    </row>
    <row r="25" spans="1:4" x14ac:dyDescent="0.2">
      <c r="A25" s="2" t="s">
        <v>54</v>
      </c>
      <c r="B25" s="2" t="s">
        <v>25</v>
      </c>
      <c r="C25" s="2" t="s">
        <v>97</v>
      </c>
      <c r="D25" s="2" t="s">
        <v>132</v>
      </c>
    </row>
    <row r="26" spans="1:4" x14ac:dyDescent="0.2">
      <c r="A26" s="2" t="s">
        <v>66</v>
      </c>
      <c r="B26" s="2" t="s">
        <v>30</v>
      </c>
      <c r="C26" s="2" t="s">
        <v>102</v>
      </c>
      <c r="D26" s="2" t="s">
        <v>137</v>
      </c>
    </row>
    <row r="27" spans="1:4" x14ac:dyDescent="0.2">
      <c r="A27" s="2" t="s">
        <v>67</v>
      </c>
      <c r="B27" s="2" t="s">
        <v>31</v>
      </c>
      <c r="C27" s="2" t="s">
        <v>103</v>
      </c>
      <c r="D27" s="2" t="s">
        <v>138</v>
      </c>
    </row>
    <row r="28" spans="1:4" x14ac:dyDescent="0.2">
      <c r="A28" s="2" t="s">
        <v>54</v>
      </c>
      <c r="B28" s="2" t="s">
        <v>25</v>
      </c>
      <c r="C28" s="2" t="s">
        <v>97</v>
      </c>
      <c r="D28" s="2" t="s">
        <v>132</v>
      </c>
    </row>
    <row r="29" spans="1:4" x14ac:dyDescent="0.2">
      <c r="A29" s="2" t="s">
        <v>64</v>
      </c>
      <c r="B29" s="2" t="s">
        <v>28</v>
      </c>
      <c r="C29" s="2" t="s">
        <v>100</v>
      </c>
      <c r="D29" s="2" t="s">
        <v>135</v>
      </c>
    </row>
    <row r="30" spans="1:4" x14ac:dyDescent="0.2">
      <c r="A30" s="2" t="s">
        <v>68</v>
      </c>
      <c r="B30" s="2" t="s">
        <v>32</v>
      </c>
      <c r="C30" s="2" t="s">
        <v>104</v>
      </c>
      <c r="D30" s="2" t="s">
        <v>139</v>
      </c>
    </row>
    <row r="31" spans="1:4" x14ac:dyDescent="0.2">
      <c r="A31" s="2" t="s">
        <v>69</v>
      </c>
      <c r="B31" s="2" t="s">
        <v>33</v>
      </c>
      <c r="C31" s="2" t="s">
        <v>105</v>
      </c>
      <c r="D31" s="2" t="s">
        <v>140</v>
      </c>
    </row>
    <row r="32" spans="1:4" x14ac:dyDescent="0.2">
      <c r="A32" s="2" t="s">
        <v>70</v>
      </c>
      <c r="B32" s="2" t="s">
        <v>34</v>
      </c>
      <c r="C32" s="2" t="s">
        <v>106</v>
      </c>
      <c r="D32" s="2" t="s">
        <v>141</v>
      </c>
    </row>
    <row r="33" spans="1:4" x14ac:dyDescent="0.2">
      <c r="A33" s="2" t="s">
        <v>71</v>
      </c>
      <c r="B33" s="2" t="s">
        <v>35</v>
      </c>
      <c r="C33" s="2" t="s">
        <v>107</v>
      </c>
      <c r="D33" s="2" t="s">
        <v>142</v>
      </c>
    </row>
    <row r="34" spans="1:4" x14ac:dyDescent="0.2">
      <c r="A34" s="2" t="s">
        <v>72</v>
      </c>
      <c r="B34" s="2" t="s">
        <v>36</v>
      </c>
      <c r="C34" s="2" t="s">
        <v>108</v>
      </c>
      <c r="D34" s="2" t="s">
        <v>143</v>
      </c>
    </row>
    <row r="35" spans="1:4" x14ac:dyDescent="0.2">
      <c r="A35" s="2" t="s">
        <v>73</v>
      </c>
      <c r="B35" s="2" t="s">
        <v>37</v>
      </c>
      <c r="C35" s="2" t="s">
        <v>109</v>
      </c>
      <c r="D35" s="2" t="s">
        <v>144</v>
      </c>
    </row>
    <row r="36" spans="1:4" x14ac:dyDescent="0.2">
      <c r="A36" s="2" t="s">
        <v>74</v>
      </c>
      <c r="B36" s="2" t="s">
        <v>38</v>
      </c>
      <c r="C36" s="2" t="s">
        <v>110</v>
      </c>
      <c r="D36" s="2" t="s">
        <v>145</v>
      </c>
    </row>
    <row r="37" spans="1:4" x14ac:dyDescent="0.2">
      <c r="A37" s="2" t="s">
        <v>75</v>
      </c>
      <c r="B37" s="2" t="s">
        <v>39</v>
      </c>
      <c r="C37" s="2" t="s">
        <v>111</v>
      </c>
      <c r="D37" s="2" t="s">
        <v>146</v>
      </c>
    </row>
    <row r="38" spans="1:4" x14ac:dyDescent="0.2">
      <c r="A38" s="2" t="s">
        <v>76</v>
      </c>
      <c r="B38" s="2" t="s">
        <v>40</v>
      </c>
      <c r="C38" s="2" t="s">
        <v>112</v>
      </c>
      <c r="D38" s="2" t="s">
        <v>147</v>
      </c>
    </row>
    <row r="39" spans="1:4" x14ac:dyDescent="0.2">
      <c r="A39" s="2" t="s">
        <v>77</v>
      </c>
      <c r="B39" s="2" t="s">
        <v>41</v>
      </c>
      <c r="C39" s="2" t="s">
        <v>113</v>
      </c>
      <c r="D39" s="2" t="s">
        <v>148</v>
      </c>
    </row>
    <row r="40" spans="1:4" x14ac:dyDescent="0.2">
      <c r="A40" s="2" t="s">
        <v>78</v>
      </c>
      <c r="B40" s="2" t="s">
        <v>42</v>
      </c>
      <c r="C40" s="2" t="s">
        <v>114</v>
      </c>
      <c r="D40" s="2" t="s">
        <v>149</v>
      </c>
    </row>
    <row r="41" spans="1:4" x14ac:dyDescent="0.2">
      <c r="A41" s="2" t="s">
        <v>79</v>
      </c>
      <c r="B41" s="2" t="s">
        <v>43</v>
      </c>
      <c r="C41" s="2" t="s">
        <v>115</v>
      </c>
      <c r="D41" s="2" t="s">
        <v>150</v>
      </c>
    </row>
    <row r="42" spans="1:4" x14ac:dyDescent="0.2">
      <c r="A42" s="2" t="s">
        <v>80</v>
      </c>
      <c r="B42" s="2" t="s">
        <v>44</v>
      </c>
      <c r="C42" s="2" t="s">
        <v>116</v>
      </c>
      <c r="D42" s="2" t="s">
        <v>151</v>
      </c>
    </row>
    <row r="43" spans="1:4" x14ac:dyDescent="0.2">
      <c r="A43" s="2" t="s">
        <v>81</v>
      </c>
      <c r="B43" s="2" t="s">
        <v>45</v>
      </c>
      <c r="C43" s="2" t="s">
        <v>117</v>
      </c>
      <c r="D43" s="2" t="s">
        <v>152</v>
      </c>
    </row>
    <row r="44" spans="1:4" x14ac:dyDescent="0.2">
      <c r="A44" s="2" t="s">
        <v>82</v>
      </c>
      <c r="B44" s="2" t="s">
        <v>46</v>
      </c>
      <c r="C44" s="2" t="s">
        <v>118</v>
      </c>
      <c r="D44" s="2" t="s">
        <v>153</v>
      </c>
    </row>
    <row r="45" spans="1:4" x14ac:dyDescent="0.2">
      <c r="A45" s="2" t="s">
        <v>83</v>
      </c>
      <c r="B45" s="2" t="s">
        <v>47</v>
      </c>
      <c r="C45" s="2" t="s">
        <v>119</v>
      </c>
      <c r="D45" s="2" t="s">
        <v>154</v>
      </c>
    </row>
    <row r="46" spans="1:4" x14ac:dyDescent="0.2">
      <c r="A46" s="2" t="s">
        <v>160</v>
      </c>
      <c r="B46" s="2" t="s">
        <v>159</v>
      </c>
      <c r="C46" s="2" t="s">
        <v>158</v>
      </c>
      <c r="D46" s="2" t="s">
        <v>161</v>
      </c>
    </row>
    <row r="47" spans="1:4" x14ac:dyDescent="0.2">
      <c r="A47" s="2" t="s">
        <v>163</v>
      </c>
      <c r="B47" t="s">
        <v>164</v>
      </c>
      <c r="C47" t="s">
        <v>164</v>
      </c>
      <c r="D47" t="s">
        <v>164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Intro</vt:lpstr>
      <vt:lpstr>text_SF9</vt:lpstr>
      <vt:lpstr>Tab_SF9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dcterms:created xsi:type="dcterms:W3CDTF">2016-10-25T06:43:27Z</dcterms:created>
  <dcterms:modified xsi:type="dcterms:W3CDTF">2019-01-29T11:54:02Z</dcterms:modified>
</cp:coreProperties>
</file>