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13_ncr:1_{8505E478-CC3D-43C4-8DED-52C0D8D217D5}" xr6:coauthVersionLast="47" xr6:coauthVersionMax="47" xr10:uidLastSave="{00000000-0000-0000-0000-000000000000}"/>
  <bookViews>
    <workbookView xWindow="-110" yWindow="-110" windowWidth="38620" windowHeight="21100" xr2:uid="{00000000-000D-0000-FFFF-FFFF00000000}"/>
  </bookViews>
  <sheets>
    <sheet name="Intro" sheetId="1" r:id="rId1"/>
    <sheet name="text 1" sheetId="3" r:id="rId2"/>
    <sheet name="Tab1" sheetId="8"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8" l="1"/>
  <c r="A29" i="8" l="1"/>
  <c r="A28"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AB5" i="8"/>
  <c r="A27" i="8"/>
  <c r="A24" i="8"/>
  <c r="A22" i="8"/>
  <c r="A21" i="8"/>
  <c r="A20" i="8"/>
  <c r="A1" i="8"/>
  <c r="B6" i="3"/>
  <c r="B5" i="3"/>
  <c r="B4" i="3"/>
  <c r="B2" i="3"/>
  <c r="D16" i="1"/>
  <c r="C15" i="1"/>
</calcChain>
</file>

<file path=xl/sharedStrings.xml><?xml version="1.0" encoding="utf-8"?>
<sst xmlns="http://schemas.openxmlformats.org/spreadsheetml/2006/main" count="197" uniqueCount="145">
  <si>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</si>
  <si>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</si>
  <si>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</si>
  <si>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</si>
  <si>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</si>
  <si>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</si>
  <si>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</si>
  <si>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</si>
  <si>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</si>
  <si>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</si>
  <si>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</si>
  <si>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</si>
  <si>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</si>
  <si>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</si>
  <si>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</si>
  <si>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</si>
  <si>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</si>
  <si>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</si>
  <si>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</si>
  <si>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</si>
  <si>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</si>
  <si>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</si>
  <si>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</si>
  <si>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</si>
  <si>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</si>
  <si>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</si>
  <si>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</si>
  <si>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</si>
  <si>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</si>
  <si>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</si>
  <si>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</si>
  <si>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</si>
  <si>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</si>
  <si>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</si>
  <si>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</si>
  <si>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</si>
  <si>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</si>
  <si>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</si>
  <si>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</si>
  <si>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</si>
  <si>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</si>
  <si>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</si>
  <si>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</si>
  <si>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</si>
  <si>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</si>
  <si>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</si>
  <si>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</si>
  <si>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</si>
  <si>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</si>
  <si>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</si>
  <si>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</si>
  <si>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</si>
  <si>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</si>
  <si>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</si>
  <si>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</si>
  <si>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</si>
  <si>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</si>
  <si>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</si>
  <si>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</si>
  <si>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</si>
  <si>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</si>
  <si>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</si>
  <si>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</si>
  <si>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</si>
  <si>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</si>
  <si>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</si>
  <si>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</si>
  <si>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</si>
  <si>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</si>
  <si>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</si>
  <si>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</si>
  <si>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</si>
  <si>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</si>
  <si>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</si>
  <si>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</si>
  <si>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</si>
  <si>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</si>
  <si>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</si>
  <si>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</si>
  <si>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</si>
  <si>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</si>
  <si>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</si>
  <si>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</si>
  <si>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</si>
  <si>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</si>
  <si>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</si>
  <si>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</si>
  <si>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</si>
  <si>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</si>
  <si>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</si>
  <si>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</si>
  <si>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</si>
  <si>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</si>
  <si>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</si>
  <si>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</si>
  <si>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</si>
  <si>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</si>
  <si>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</si>
  <si>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</si>
  <si>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</si>
  <si>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</si>
  <si>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</si>
  <si>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</si>
  <si>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</si>
  <si>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</si>
  <si>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</si>
  <si>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</si>
  <si>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</si>
  <si>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</si>
  <si>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</si>
  <si>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</si>
  <si>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</si>
  <si>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</si>
  <si>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</si>
  <si>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</si>
  <si>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</si>
  <si>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</si>
  <si>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</si>
  <si>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</si>
  <si>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</si>
  <si>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</si>
  <si>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</si>
  <si>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</si>
  <si>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</si>
  <si>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</si>
  <si>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</si>
  <si>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</si>
  <si>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</si>
  <si>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</si>
  <si>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</si>
  <si>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</si>
  <si>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</si>
  <si>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</si>
  <si>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</si>
  <si>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</si>
  <si>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</si>
  <si>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</si>
  <si>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</si>
  <si>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</si>
  <si>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</si>
  <si>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</si>
  <si>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</si>
  <si>
    <t>Ver. 21-22</t>
  </si>
  <si>
    <t>Var. 21-22</t>
  </si>
  <si>
    <t>En 2009, le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</si>
</sst>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3743705557422"/>
      </right>
      <top style="thin">
        <color auto="1"/>
      </top>
      <bottom style="thin">
        <color auto="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6795556505021"/>
      </right>
      <top style="thin">
        <color indexed="64"/>
      </top>
      <bottom/>
      <diagonal/>
    </border>
    <border>
      <left/>
      <right style="thin">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diagonal/>
    </border>
    <border>
      <left/>
      <right style="thin">
        <color indexed="64"/>
      </right>
      <top style="thin">
        <color auto="1"/>
      </top>
      <bottom style="thin">
        <color auto="1"/>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auto="1"/>
      </right>
      <top style="thin">
        <color theme="2" tint="-9.9948118533890809E-2"/>
      </top>
      <bottom style="thin">
        <color indexed="64"/>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14" fillId="0" borderId="0" xfId="0" applyFont="1"/>
    <xf numFmtId="3" fontId="0" fillId="0" borderId="8" xfId="0" applyNumberFormat="1" applyFont="1" applyBorder="1" applyAlignment="1" applyProtection="1">
      <alignment horizontal="right" vertical="center" wrapText="1"/>
      <protection locked="0"/>
    </xf>
    <xf numFmtId="3" fontId="1" fillId="0" borderId="8" xfId="0" applyNumberFormat="1" applyFont="1" applyBorder="1" applyAlignment="1" applyProtection="1">
      <alignment horizontal="right" vertical="center" wrapText="1"/>
      <protection locked="0"/>
    </xf>
    <xf numFmtId="3" fontId="0" fillId="2" borderId="8" xfId="0" applyNumberFormat="1" applyFont="1" applyFill="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0" fontId="1" fillId="0" borderId="11" xfId="0" applyFont="1" applyBorder="1" applyAlignment="1" applyProtection="1">
      <alignment horizontal="center" vertical="center" wrapText="1"/>
      <protection locked="0"/>
    </xf>
    <xf numFmtId="3" fontId="0" fillId="0" borderId="12" xfId="0" applyNumberFormat="1" applyFont="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vertical="center" wrapText="1"/>
      <protection locked="0"/>
    </xf>
    <xf numFmtId="0" fontId="1" fillId="0" borderId="13" xfId="0" applyFont="1" applyBorder="1" applyAlignment="1" applyProtection="1">
      <alignment horizontal="center"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15" xfId="0" applyNumberFormat="1" applyFont="1" applyBorder="1" applyAlignment="1" applyProtection="1">
      <alignment horizontal="right" vertical="center" wrapText="1"/>
      <protection locked="0"/>
    </xf>
    <xf numFmtId="3" fontId="0" fillId="0" borderId="16" xfId="0" applyNumberFormat="1" applyFont="1" applyBorder="1" applyAlignment="1" applyProtection="1">
      <alignment horizontal="righ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15" xfId="0" applyNumberFormat="1" applyFont="1" applyBorder="1" applyAlignment="1" applyProtection="1">
      <alignment horizontal="right" vertical="center" wrapText="1"/>
      <protection locked="0"/>
    </xf>
    <xf numFmtId="3" fontId="0" fillId="2" borderId="16" xfId="0" applyNumberFormat="1" applyFont="1" applyFill="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3" fontId="0" fillId="0" borderId="18" xfId="0" applyNumberFormat="1" applyFont="1" applyBorder="1" applyAlignment="1" applyProtection="1">
      <alignment horizontal="right" vertical="center" wrapText="1"/>
      <protection locked="0"/>
    </xf>
    <xf numFmtId="3" fontId="1" fillId="0" borderId="17" xfId="0" applyNumberFormat="1" applyFont="1" applyBorder="1" applyAlignment="1" applyProtection="1">
      <alignment horizontal="right" vertical="center" wrapText="1"/>
      <protection locked="0"/>
    </xf>
    <xf numFmtId="3" fontId="0" fillId="0" borderId="19"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21"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center" vertical="center" wrapText="1"/>
      <protection locked="0"/>
    </xf>
    <xf numFmtId="3" fontId="1" fillId="0" borderId="23" xfId="0" applyNumberFormat="1" applyFont="1" applyBorder="1" applyAlignment="1" applyProtection="1">
      <alignment horizontal="right" vertical="center" wrapText="1"/>
      <protection locked="0"/>
    </xf>
    <xf numFmtId="3" fontId="0" fillId="0" borderId="23" xfId="0" applyNumberFormat="1" applyFont="1" applyBorder="1" applyAlignment="1" applyProtection="1">
      <alignment horizontal="right" vertical="center" wrapText="1"/>
      <protection locked="0"/>
    </xf>
    <xf numFmtId="3" fontId="0" fillId="2" borderId="23" xfId="0" applyNumberFormat="1" applyFont="1" applyFill="1" applyBorder="1" applyAlignment="1" applyProtection="1">
      <alignment horizontal="right" vertical="center" wrapText="1"/>
      <protection locked="0"/>
    </xf>
    <xf numFmtId="3" fontId="1" fillId="0" borderId="24" xfId="0" applyNumberFormat="1" applyFont="1" applyBorder="1" applyAlignment="1" applyProtection="1">
      <alignment horizontal="right" vertical="center" wrapText="1"/>
      <protection locked="0"/>
    </xf>
    <xf numFmtId="3" fontId="1" fillId="0" borderId="25" xfId="0" applyNumberFormat="1" applyFont="1" applyFill="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1" fillId="0" borderId="28"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2" borderId="28" xfId="0" applyNumberFormat="1" applyFont="1" applyFill="1" applyBorder="1" applyAlignment="1" applyProtection="1">
      <alignment horizontal="right" vertical="center" wrapText="1"/>
      <protection locked="0"/>
    </xf>
    <xf numFmtId="3" fontId="1" fillId="0" borderId="29" xfId="0" applyNumberFormat="1" applyFont="1" applyBorder="1" applyAlignment="1" applyProtection="1">
      <alignment horizontal="right" vertical="center" wrapText="1"/>
      <protection locked="0"/>
    </xf>
    <xf numFmtId="3" fontId="1" fillId="0" borderId="26" xfId="0" applyNumberFormat="1" applyFont="1" applyFill="1" applyBorder="1" applyAlignment="1" applyProtection="1">
      <alignment horizontal="right" vertical="center" wrapText="1"/>
      <protection locked="0"/>
    </xf>
    <xf numFmtId="164" fontId="1" fillId="0" borderId="30" xfId="0" applyNumberFormat="1" applyFont="1" applyBorder="1" applyAlignment="1" applyProtection="1">
      <alignment horizontal="center" vertical="center"/>
      <protection locked="0"/>
    </xf>
    <xf numFmtId="0" fontId="1" fillId="0" borderId="31" xfId="0" applyFont="1" applyBorder="1" applyAlignment="1" applyProtection="1">
      <alignment horizontal="center" vertical="center" wrapText="1"/>
      <protection locked="0"/>
    </xf>
    <xf numFmtId="3" fontId="1" fillId="0" borderId="32"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2"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vertical="center" wrapText="1"/>
      <protection locked="0"/>
    </xf>
    <xf numFmtId="3" fontId="1" fillId="0" borderId="34" xfId="0" applyNumberFormat="1" applyFont="1" applyFill="1" applyBorder="1" applyAlignment="1" applyProtection="1">
      <alignment horizontal="right" vertical="center" wrapText="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N21"/>
  <sheetViews>
    <sheetView showGridLines="0" showRowColHeaders="0" tabSelected="1" zoomScaleNormal="100" workbookViewId="0">
      <selection activeCell="E111" sqref="E111"/>
    </sheetView>
  </sheetViews>
  <sheetFormatPr baseColWidth="10" defaultColWidth="11.54296875" defaultRowHeight="12.5" x14ac:dyDescent="0.25"/>
  <cols>
    <col min="1" max="1" width="4.26953125" style="9" customWidth="1"/>
    <col min="2" max="2" width="8" style="9" customWidth="1"/>
    <col min="3" max="3" width="4.26953125" style="9" customWidth="1"/>
    <col min="4" max="7" width="11.54296875" style="9"/>
    <col min="8" max="8" width="2.7265625" style="9" customWidth="1"/>
    <col min="9" max="16384" width="11.54296875" style="9"/>
  </cols>
  <sheetData>
    <row r="1" spans="1:14" x14ac:dyDescent="0.25">
      <c r="A1" s="11"/>
      <c r="B1" s="11"/>
      <c r="C1" s="11"/>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5.65" customHeight="1" x14ac:dyDescent="0.25">
      <c r="A6" s="11"/>
      <c r="B6" s="11"/>
      <c r="C6" s="11"/>
      <c r="D6" s="11"/>
      <c r="E6" s="11"/>
      <c r="F6" s="11"/>
      <c r="G6" s="11"/>
      <c r="H6" s="11"/>
      <c r="I6" s="11"/>
      <c r="J6" s="11"/>
      <c r="K6" s="11"/>
      <c r="L6" s="11"/>
      <c r="M6" s="11"/>
      <c r="N6" s="11"/>
    </row>
    <row r="7" spans="1:14" ht="12" customHeight="1" x14ac:dyDescent="0.25">
      <c r="A7" s="11"/>
      <c r="B7" s="12" t="s">
        <v>0</v>
      </c>
      <c r="C7" s="11"/>
      <c r="D7" s="11"/>
      <c r="E7" s="11"/>
      <c r="F7" s="11"/>
      <c r="G7" s="11"/>
      <c r="H7" s="11"/>
      <c r="I7" s="11"/>
      <c r="J7" s="11"/>
      <c r="K7" s="11"/>
      <c r="L7" s="11"/>
      <c r="M7" s="11"/>
      <c r="N7" s="11"/>
    </row>
    <row r="8" spans="1:14" ht="12" customHeight="1" x14ac:dyDescent="0.25">
      <c r="A8" s="11"/>
      <c r="B8" s="12" t="s">
        <v>1</v>
      </c>
      <c r="C8" s="11"/>
      <c r="D8" s="11"/>
      <c r="E8" s="11"/>
      <c r="F8" s="11"/>
      <c r="G8" s="11"/>
      <c r="H8" s="11"/>
      <c r="I8" s="11"/>
      <c r="J8" s="11"/>
      <c r="K8" s="11"/>
      <c r="L8" s="11"/>
      <c r="M8" s="11"/>
      <c r="N8" s="11"/>
    </row>
    <row r="9" spans="1:14" ht="12" customHeight="1" x14ac:dyDescent="0.25">
      <c r="A9" s="11"/>
      <c r="B9" s="12" t="s">
        <v>2</v>
      </c>
      <c r="C9" s="11"/>
      <c r="D9" s="11"/>
      <c r="E9" s="11"/>
      <c r="F9" s="11"/>
      <c r="G9" s="11"/>
      <c r="H9" s="11"/>
      <c r="I9" s="11"/>
      <c r="J9" s="11"/>
      <c r="K9" s="11"/>
      <c r="L9" s="11"/>
      <c r="M9" s="11"/>
      <c r="N9" s="11"/>
    </row>
    <row r="10" spans="1:14" ht="12" customHeight="1" x14ac:dyDescent="0.25">
      <c r="A10" s="11"/>
      <c r="B10" s="13" t="s">
        <v>3</v>
      </c>
      <c r="C10" s="11"/>
      <c r="D10" s="11"/>
      <c r="E10" s="11"/>
      <c r="F10" s="11"/>
      <c r="G10" s="11"/>
      <c r="H10" s="11"/>
      <c r="I10" s="11"/>
      <c r="J10" s="11"/>
      <c r="K10" s="11"/>
      <c r="L10" s="11"/>
      <c r="M10" s="11"/>
      <c r="N10" s="11"/>
    </row>
    <row r="11" spans="1:14" x14ac:dyDescent="0.25">
      <c r="A11" s="11"/>
      <c r="B11" s="14"/>
      <c r="C11" s="11"/>
      <c r="D11" s="11"/>
      <c r="E11" s="11"/>
      <c r="F11" s="11"/>
      <c r="G11" s="11"/>
      <c r="H11" s="11"/>
      <c r="I11" s="11"/>
      <c r="J11" s="11"/>
      <c r="K11" s="11"/>
      <c r="L11" s="11"/>
      <c r="M11" s="11"/>
      <c r="N11" s="11"/>
    </row>
    <row r="12" spans="1:14" x14ac:dyDescent="0.25">
      <c r="A12" s="11"/>
      <c r="B12" s="14"/>
      <c r="C12" s="11"/>
      <c r="D12" s="11"/>
      <c r="E12" s="11"/>
      <c r="F12" s="11"/>
      <c r="G12" s="11"/>
      <c r="H12" s="11"/>
      <c r="I12" s="11"/>
      <c r="J12" s="11"/>
      <c r="K12" s="11"/>
      <c r="L12" s="11"/>
      <c r="M12" s="11"/>
      <c r="N12" s="11"/>
    </row>
    <row r="13" spans="1:14" ht="18" x14ac:dyDescent="0.3">
      <c r="A13" s="11"/>
      <c r="B13" s="15" t="str">
        <f>IF(desc!$B$1=1,desc!$A$6,IF(desc!$B$1=2,desc!$B$6,IF(desc!$B$1=3,desc!$C6,desc!$D6)))</f>
        <v>Numero di fornitori di servizi di telecomunicazione</v>
      </c>
      <c r="C13" s="16"/>
      <c r="D13" s="17"/>
      <c r="E13" s="17"/>
      <c r="F13" s="17"/>
      <c r="G13" s="17"/>
      <c r="H13" s="17"/>
      <c r="I13" s="17"/>
      <c r="J13" s="17"/>
      <c r="K13" s="17"/>
      <c r="L13" s="17"/>
      <c r="M13" s="11"/>
      <c r="N13" s="11"/>
    </row>
    <row r="14" spans="1:14" ht="13" x14ac:dyDescent="0.3">
      <c r="A14" s="11"/>
      <c r="B14" s="17"/>
      <c r="C14" s="16"/>
      <c r="D14" s="17"/>
      <c r="E14" s="17"/>
      <c r="F14" s="17"/>
      <c r="G14" s="17"/>
      <c r="H14" s="17"/>
      <c r="I14" s="17"/>
      <c r="J14" s="17"/>
      <c r="K14" s="17"/>
      <c r="L14" s="17"/>
      <c r="M14" s="11"/>
      <c r="N14" s="11"/>
    </row>
    <row r="15" spans="1:14" ht="15.5" x14ac:dyDescent="0.25">
      <c r="A15" s="11"/>
      <c r="B15" s="18"/>
      <c r="C15" s="19" t="str">
        <f>IF(desc!$B$1=1,desc!$A$7,IF(desc!$B$1=2,desc!$B$7,IF(desc!$B$1=3,desc!$C$7,desc!$D$7)))</f>
        <v>1. Numero di operatori</v>
      </c>
      <c r="D15" s="19"/>
      <c r="E15" s="17"/>
      <c r="F15" s="17"/>
      <c r="G15" s="17"/>
      <c r="H15" s="17"/>
      <c r="I15" s="17"/>
      <c r="J15" s="17"/>
      <c r="K15" s="17"/>
      <c r="L15" s="17"/>
      <c r="M15" s="11"/>
      <c r="N15" s="11"/>
    </row>
    <row r="16" spans="1:14" ht="15.65" customHeight="1" x14ac:dyDescent="0.25">
      <c r="A16" s="11"/>
      <c r="B16" s="17"/>
      <c r="C16" s="20"/>
      <c r="D16" s="92" t="str">
        <f>IF(desc!$B$1=1,desc!$A$8,IF(desc!$B$1=2,desc!$B$8,IF(desc!$B$1=3,desc!$C$8,desc!$D$8)))</f>
        <v>1.1 Numero di fornitori di servizi di telecomunicazione in base alla tipologia di servizio fornito</v>
      </c>
      <c r="E16" s="92"/>
      <c r="F16" s="92"/>
      <c r="G16" s="92"/>
      <c r="H16" s="92"/>
      <c r="I16" s="92"/>
      <c r="J16" s="92"/>
      <c r="K16" s="92"/>
      <c r="L16" s="92"/>
      <c r="M16" s="11"/>
      <c r="N16" s="11"/>
    </row>
    <row r="17" spans="1:14" ht="14" x14ac:dyDescent="0.25">
      <c r="A17" s="11"/>
      <c r="B17" s="21"/>
      <c r="C17" s="11"/>
      <c r="D17" s="11"/>
      <c r="E17" s="11"/>
      <c r="F17" s="11"/>
      <c r="G17" s="11"/>
      <c r="H17" s="11"/>
      <c r="I17" s="11"/>
      <c r="J17" s="11"/>
      <c r="K17" s="11"/>
      <c r="L17" s="11"/>
      <c r="M17" s="11"/>
      <c r="N17" s="11"/>
    </row>
    <row r="18" spans="1:14" ht="14" x14ac:dyDescent="0.25">
      <c r="A18" s="11"/>
      <c r="B18" s="21"/>
      <c r="C18" s="11"/>
      <c r="D18" s="11"/>
      <c r="E18" s="11"/>
      <c r="F18" s="11"/>
      <c r="G18" s="11"/>
      <c r="H18" s="11"/>
      <c r="I18" s="11"/>
      <c r="J18" s="11"/>
      <c r="K18" s="11"/>
      <c r="L18" s="11"/>
      <c r="M18" s="11"/>
      <c r="N18" s="11"/>
    </row>
    <row r="19" spans="1:14" ht="14" x14ac:dyDescent="0.25">
      <c r="A19" s="11"/>
      <c r="B19" s="21"/>
      <c r="C19" s="11"/>
      <c r="D19" s="11"/>
      <c r="E19" s="11"/>
      <c r="F19" s="11"/>
      <c r="G19" s="11"/>
      <c r="H19" s="11"/>
      <c r="I19" s="11"/>
      <c r="J19" s="11"/>
      <c r="K19" s="11"/>
      <c r="L19" s="11"/>
      <c r="M19" s="11"/>
      <c r="N19" s="11"/>
    </row>
    <row r="20" spans="1:14" ht="14" x14ac:dyDescent="0.25">
      <c r="A20" s="11"/>
      <c r="B20" s="22"/>
      <c r="C20" s="11"/>
      <c r="D20" s="11"/>
      <c r="E20" s="11"/>
      <c r="F20" s="11"/>
      <c r="G20" s="11"/>
      <c r="H20" s="11"/>
      <c r="I20" s="11"/>
      <c r="J20" s="11"/>
      <c r="K20" s="11"/>
      <c r="L20" s="11"/>
      <c r="M20" s="11"/>
      <c r="N20" s="11"/>
    </row>
    <row r="21" spans="1:14" x14ac:dyDescent="0.25">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6:L16" location="'Tab1'!A1" display="'Tab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3"/>
  <sheetViews>
    <sheetView showGridLines="0" showRowColHeaders="0" workbookViewId="0">
      <selection activeCell="D54" sqref="D54"/>
    </sheetView>
  </sheetViews>
  <sheetFormatPr baseColWidth="10" defaultColWidth="11.54296875" defaultRowHeight="12.5" x14ac:dyDescent="0.25"/>
  <cols>
    <col min="1" max="1" width="11.54296875" style="9"/>
    <col min="2" max="2" width="68.453125" style="9" customWidth="1"/>
    <col min="3" max="16384" width="11.54296875" style="9"/>
  </cols>
  <sheetData>
    <row r="1" spans="2:2" ht="26.5" customHeight="1" x14ac:dyDescent="0.25"/>
    <row r="2" spans="2:2" ht="14" x14ac:dyDescent="0.3">
      <c r="B2" s="5" t="str">
        <f xml:space="preserve"> IF(desc!$B$1=1,desc!$A$9,IF(desc!$B$1=2,desc!$B$9,IF(desc!$B$1=3,desc!$C$9,desc!$D$9)))</f>
        <v>Numero di fornitori di servizi di telecomunicazione</v>
      </c>
    </row>
    <row r="3" spans="2:2" x14ac:dyDescent="0.25">
      <c r="B3" s="6"/>
    </row>
    <row r="4" spans="2:2" ht="53.5" customHeight="1" x14ac:dyDescent="0.25">
      <c r="B4" s="7" t="str">
        <f xml:space="preserve"> IF(desc!$B$1=1,desc!$A$10,IF(desc!$B$1=2,desc!$B$10,IF(desc!$B$1=3,desc!$C$10,desc!$D$10)))</f>
        <v>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v>
      </c>
    </row>
    <row r="5" spans="2:2" ht="67.900000000000006" customHeight="1" x14ac:dyDescent="0.25">
      <c r="B5" s="8" t="str">
        <f>IF(desc!$B$1=1,desc!$A$11,IF(desc!$B$1=2,desc!$B$11,IF(desc!$B$1=3,desc!$C$11,desc!$D$11)))</f>
        <v>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v>
      </c>
    </row>
    <row r="6" spans="2:2" ht="100.9" customHeight="1" x14ac:dyDescent="0.25">
      <c r="B6" s="7" t="str">
        <f>IF(desc!$B$1=1,desc!$A$12,IF(desc!$B$1=2,desc!$B$12,IF(desc!$B$1=3,desc!$C$12,desc!$D$12)))</f>
        <v>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v>
      </c>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AB29"/>
  <sheetViews>
    <sheetView showGridLines="0" workbookViewId="0">
      <pane xSplit="1" ySplit="5" topLeftCell="V6" activePane="bottomRight" state="frozen"/>
      <selection pane="topRight" activeCell="B1" sqref="B1"/>
      <selection pane="bottomLeft" activeCell="A7" sqref="A7"/>
      <selection pane="bottomRight" activeCell="A92" sqref="A92"/>
    </sheetView>
  </sheetViews>
  <sheetFormatPr baseColWidth="10" defaultColWidth="11.54296875" defaultRowHeight="12.5" x14ac:dyDescent="0.25"/>
  <cols>
    <col min="1" max="1" width="56" style="9" customWidth="1"/>
    <col min="2" max="16384" width="11.54296875" style="9"/>
  </cols>
  <sheetData>
    <row r="1" spans="1:28" ht="31.15" customHeight="1" x14ac:dyDescent="0.3">
      <c r="A1" s="34" t="str">
        <f>IF(desc!$B$1=1,desc!$A13,IF(desc!$B$1=2,desc!$B13,IF(desc!$B$1=3,desc!$C13,desc!$D13)))</f>
        <v>Numero di fornitori di servizi di telecomunicazione in base alla tipologia di servizio fornito</v>
      </c>
    </row>
    <row r="2" spans="1:28" ht="4.9000000000000004" customHeight="1" x14ac:dyDescent="0.35">
      <c r="A2" s="35"/>
    </row>
    <row r="3" spans="1:28" ht="71.25" customHeight="1" x14ac:dyDescent="0.25">
      <c r="A3" s="36" t="str">
        <f>IF(desc!$B$1=1,desc!$A14,IF(desc!$B$1=2,desc!$B14,IF(desc!$B$1=3,desc!$C14,desc!$D14)))</f>
        <v>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v>
      </c>
      <c r="B3" s="23"/>
      <c r="C3" s="23"/>
      <c r="D3" s="23"/>
      <c r="E3" s="23"/>
      <c r="F3" s="23"/>
      <c r="G3" s="23"/>
      <c r="H3" s="23"/>
      <c r="I3" s="23"/>
      <c r="J3" s="23"/>
      <c r="K3" s="23"/>
      <c r="L3" s="23"/>
      <c r="M3" s="23"/>
      <c r="N3" s="23"/>
      <c r="O3" s="23"/>
      <c r="P3" s="23"/>
      <c r="Q3" s="23"/>
      <c r="R3" s="23"/>
    </row>
    <row r="4" spans="1:28" ht="4.9000000000000004" customHeight="1" x14ac:dyDescent="0.25">
      <c r="A4" s="37"/>
      <c r="B4" s="23"/>
      <c r="C4" s="23"/>
      <c r="D4" s="23"/>
      <c r="E4" s="23"/>
      <c r="F4" s="23"/>
      <c r="G4" s="23"/>
      <c r="H4" s="23"/>
      <c r="I4" s="23"/>
      <c r="J4" s="23"/>
      <c r="K4" s="23"/>
      <c r="L4" s="23"/>
      <c r="M4" s="23"/>
      <c r="N4" s="23"/>
      <c r="O4" s="23"/>
      <c r="P4" s="23"/>
      <c r="Q4" s="23"/>
      <c r="R4" s="23"/>
    </row>
    <row r="5" spans="1:28" ht="13" x14ac:dyDescent="0.3">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57">
        <v>2018</v>
      </c>
      <c r="W5" s="60">
        <v>2019</v>
      </c>
      <c r="X5" s="79">
        <v>2020</v>
      </c>
      <c r="Y5" s="86">
        <v>2021</v>
      </c>
      <c r="Z5" s="73">
        <v>2022</v>
      </c>
      <c r="AB5" s="46" t="str">
        <f>IF(desc!$B$1=1,desc!$A39,IF(desc!$B$1=2,desc!$B39,IF(desc!$B$1=3,desc!$C39,desc!$D39)))</f>
        <v>Var. 21-22</v>
      </c>
    </row>
    <row r="6" spans="1:28" ht="13.15" customHeight="1" x14ac:dyDescent="0.25">
      <c r="A6" s="39" t="str">
        <f>IF(desc!$B$1=1,desc!$A15,IF(desc!$B$1=2,desc!$B15,IF(desc!$B$1=3,desc!$C15,desc!$D15)))</f>
        <v>Fornitori di servizi di telefonia fissa</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55">
        <v>81</v>
      </c>
      <c r="W6" s="61">
        <v>88</v>
      </c>
      <c r="X6" s="80">
        <v>93</v>
      </c>
      <c r="Y6" s="87">
        <v>110</v>
      </c>
      <c r="Z6" s="74">
        <v>99</v>
      </c>
      <c r="AB6" s="49">
        <v>-0.1</v>
      </c>
    </row>
    <row r="7" spans="1:28" ht="13.15" customHeight="1" x14ac:dyDescent="0.25">
      <c r="A7" s="40" t="str">
        <f>IF(desc!$B$1=1,desc!$A16,IF(desc!$B$1=2,desc!$B16,IF(desc!$B$1=3,desc!$C16,desc!$D16)))</f>
        <v>per comunicazioni locali</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2" t="s">
        <v>137</v>
      </c>
      <c r="W7" s="62" t="s">
        <v>137</v>
      </c>
      <c r="X7" s="81" t="s">
        <v>137</v>
      </c>
      <c r="Y7" s="88" t="s">
        <v>137</v>
      </c>
      <c r="Z7" s="75" t="s">
        <v>137</v>
      </c>
      <c r="AB7" s="48" t="s">
        <v>137</v>
      </c>
    </row>
    <row r="8" spans="1:28" ht="13.15" customHeight="1" x14ac:dyDescent="0.25">
      <c r="A8" s="40" t="str">
        <f>IF(desc!$B$1=1,desc!$A17,IF(desc!$B$1=2,desc!$B17,IF(desc!$B$1=3,desc!$C17,desc!$D17)))</f>
        <v>per comunicazioni interurbane</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2">
        <v>81</v>
      </c>
      <c r="W8" s="63">
        <v>82</v>
      </c>
      <c r="X8" s="81">
        <v>92</v>
      </c>
      <c r="Y8" s="88">
        <v>108</v>
      </c>
      <c r="Z8" s="75">
        <v>97</v>
      </c>
      <c r="AB8" s="48">
        <v>-0.10185185185185185</v>
      </c>
    </row>
    <row r="9" spans="1:28" ht="13.15" customHeight="1" x14ac:dyDescent="0.25">
      <c r="A9" s="40" t="str">
        <f>IF(desc!$B$1=1,desc!$A18,IF(desc!$B$1=2,desc!$B18,IF(desc!$B$1=3,desc!$C18,desc!$D18)))</f>
        <v>per comunicazioni internazionali</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2">
        <v>70</v>
      </c>
      <c r="W9" s="64">
        <v>87</v>
      </c>
      <c r="X9" s="81">
        <v>82</v>
      </c>
      <c r="Y9" s="88">
        <v>93</v>
      </c>
      <c r="Z9" s="75">
        <v>90</v>
      </c>
      <c r="AB9" s="48">
        <v>-3.2258064516129031E-2</v>
      </c>
    </row>
    <row r="10" spans="1:28" ht="13.15" customHeight="1" x14ac:dyDescent="0.25">
      <c r="A10" s="41" t="str">
        <f>IF(desc!$B$1=1,desc!$A19,IF(desc!$B$1=2,desc!$B19,IF(desc!$B$1=3,desc!$C19,desc!$D19)))</f>
        <v>Fornitori di servizi su rete mobile o satellitare</v>
      </c>
      <c r="B10" s="27">
        <f>SUM(B11:B14)</f>
        <v>6</v>
      </c>
      <c r="C10" s="27">
        <f t="shared" ref="C10:T10" si="0">SUM(C11:C14)</f>
        <v>15</v>
      </c>
      <c r="D10" s="27">
        <f t="shared" si="0"/>
        <v>22</v>
      </c>
      <c r="E10" s="27">
        <f t="shared" si="0"/>
        <v>20</v>
      </c>
      <c r="F10" s="27">
        <f t="shared" si="0"/>
        <v>28</v>
      </c>
      <c r="G10" s="27">
        <f t="shared" si="0"/>
        <v>30</v>
      </c>
      <c r="H10" s="27">
        <f t="shared" si="0"/>
        <v>25</v>
      </c>
      <c r="I10" s="27">
        <f t="shared" si="0"/>
        <v>27</v>
      </c>
      <c r="J10" s="27">
        <f t="shared" si="0"/>
        <v>32</v>
      </c>
      <c r="K10" s="27">
        <f t="shared" si="0"/>
        <v>30</v>
      </c>
      <c r="L10" s="27">
        <f t="shared" si="0"/>
        <v>40</v>
      </c>
      <c r="M10" s="27">
        <f t="shared" si="0"/>
        <v>30</v>
      </c>
      <c r="N10" s="27">
        <f t="shared" si="0"/>
        <v>27</v>
      </c>
      <c r="O10" s="27">
        <f t="shared" si="0"/>
        <v>25</v>
      </c>
      <c r="P10" s="27">
        <f t="shared" si="0"/>
        <v>24</v>
      </c>
      <c r="Q10" s="27">
        <f t="shared" si="0"/>
        <v>24</v>
      </c>
      <c r="R10" s="27">
        <f t="shared" si="0"/>
        <v>33</v>
      </c>
      <c r="S10" s="27">
        <f t="shared" si="0"/>
        <v>33</v>
      </c>
      <c r="T10" s="27">
        <f t="shared" si="0"/>
        <v>38</v>
      </c>
      <c r="U10" s="27">
        <f>SUM(U11:U14)</f>
        <v>35</v>
      </c>
      <c r="V10" s="53">
        <f>SUM(V11:V14)</f>
        <v>43</v>
      </c>
      <c r="W10" s="65">
        <f>SUM(W11:W14)</f>
        <v>37</v>
      </c>
      <c r="X10" s="80">
        <v>31</v>
      </c>
      <c r="Y10" s="87">
        <v>40</v>
      </c>
      <c r="Z10" s="74">
        <v>36</v>
      </c>
      <c r="AB10" s="49">
        <v>-0.1</v>
      </c>
    </row>
    <row r="11" spans="1:28" ht="13.15" customHeight="1" x14ac:dyDescent="0.25">
      <c r="A11" s="40" t="str">
        <f>IF(desc!$B$1=1,desc!$A20,IF(desc!$B$1=2,desc!$B20,IF(desc!$B$1=3,desc!$C20,desc!$D20)))</f>
        <v>Servizi di telefonia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4">
        <v>27</v>
      </c>
      <c r="W11" s="66">
        <v>25</v>
      </c>
      <c r="X11" s="82">
        <v>23</v>
      </c>
      <c r="Y11" s="89">
        <v>28</v>
      </c>
      <c r="Z11" s="76">
        <v>31</v>
      </c>
      <c r="AB11" s="48">
        <v>0.10714285714285714</v>
      </c>
    </row>
    <row r="12" spans="1:28" ht="12.65" customHeight="1" x14ac:dyDescent="0.25">
      <c r="A12" s="40" t="str">
        <f>IF(desc!$B$1=1,desc!$A21,IF(desc!$B$1=2,desc!$B21,IF(desc!$B$1=3,desc!$C21,desc!$D21)))</f>
        <v>Servizi di radiochiamata</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2">
        <v>1</v>
      </c>
      <c r="W12" s="67">
        <v>1</v>
      </c>
      <c r="X12" s="81">
        <v>1</v>
      </c>
      <c r="Y12" s="88">
        <v>3</v>
      </c>
      <c r="Z12" s="75">
        <v>1</v>
      </c>
      <c r="AB12" s="48">
        <v>-0.66666666666666663</v>
      </c>
    </row>
    <row r="13" spans="1:28" ht="13.15" customHeight="1" x14ac:dyDescent="0.25">
      <c r="A13" s="40" t="str">
        <f>IF(desc!$B$1=1,desc!$A22,IF(desc!$B$1=2,desc!$B22,IF(desc!$B$1=3,desc!$C22,desc!$D22)))</f>
        <v>Servizi satellitari</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2">
        <v>9</v>
      </c>
      <c r="W13" s="68">
        <v>8</v>
      </c>
      <c r="X13" s="81">
        <v>8</v>
      </c>
      <c r="Y13" s="88">
        <v>9</v>
      </c>
      <c r="Z13" s="75">
        <v>5</v>
      </c>
      <c r="AB13" s="48">
        <v>-0.44444444444444442</v>
      </c>
    </row>
    <row r="14" spans="1:28" ht="13.15" customHeight="1" x14ac:dyDescent="0.25">
      <c r="A14" s="40" t="str">
        <f>IF(desc!$B$1=1,desc!$A23,IF(desc!$B$1=2,desc!$B23,IF(desc!$B$1=3,desc!$C23,desc!$D23)))</f>
        <v>Servizio Internet satellitare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2">
        <v>6</v>
      </c>
      <c r="W14" s="67">
        <v>3</v>
      </c>
      <c r="X14" s="81">
        <v>4</v>
      </c>
      <c r="Y14" s="88">
        <v>4</v>
      </c>
      <c r="Z14" s="75">
        <v>3</v>
      </c>
      <c r="AB14" s="48">
        <v>-0.25</v>
      </c>
    </row>
    <row r="15" spans="1:28" ht="13.15" customHeight="1" x14ac:dyDescent="0.25">
      <c r="A15" s="41" t="str">
        <f>IF(desc!$B$1=1,desc!$A24,IF(desc!$B$1=2,desc!$B24,IF(desc!$B$1=3,desc!$C24,desc!D24)))</f>
        <v>Internet Service Provider su rete fissa</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3">
        <v>162</v>
      </c>
      <c r="W15" s="69">
        <v>170</v>
      </c>
      <c r="X15" s="80">
        <v>158</v>
      </c>
      <c r="Y15" s="87">
        <v>160</v>
      </c>
      <c r="Z15" s="74">
        <v>156</v>
      </c>
      <c r="AB15" s="49">
        <v>-2.5000000000000001E-2</v>
      </c>
    </row>
    <row r="16" spans="1:28" ht="13.15" customHeight="1" x14ac:dyDescent="0.25">
      <c r="A16" s="40" t="str">
        <f>IF(desc!$B$1=1,desc!$A25,IF(desc!$B$1=2,desc!$B25,IF(desc!$B$1=3,desc!$C25,desc!$D25)))</f>
        <v>tramite collegamenti ISDN o PSTN</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2">
        <v>7</v>
      </c>
      <c r="W16" s="67">
        <v>7</v>
      </c>
      <c r="X16" s="81">
        <v>7</v>
      </c>
      <c r="Y16" s="88">
        <v>7</v>
      </c>
      <c r="Z16" s="75">
        <v>9</v>
      </c>
      <c r="AB16" s="48">
        <v>0.2857142857142857</v>
      </c>
    </row>
    <row r="17" spans="1:28" ht="13.15" customHeight="1" x14ac:dyDescent="0.25">
      <c r="A17" s="40" t="str">
        <f>IF(desc!$B$1=1,desc!$A26,IF(desc!$B$1=2,desc!$B26,IF(desc!$B$1=3,desc!$C26,desc!$D26)))</f>
        <v>tramite collegamenti modem via cavo</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2">
        <v>54</v>
      </c>
      <c r="W17" s="67">
        <v>53</v>
      </c>
      <c r="X17" s="81">
        <v>48</v>
      </c>
      <c r="Y17" s="88">
        <v>52</v>
      </c>
      <c r="Z17" s="75">
        <v>51</v>
      </c>
      <c r="AB17" s="48">
        <v>-1.9230769230769232E-2</v>
      </c>
    </row>
    <row r="18" spans="1:28" ht="13.15" customHeight="1" x14ac:dyDescent="0.25">
      <c r="A18" s="40" t="str">
        <f>IF(desc!$B$1=1,desc!$A27,IF(desc!$B$1=2,desc!$B27,IF(desc!$B$1=3,desc!$C27,desc!$D27)))</f>
        <v>tramite connessione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2">
        <v>54</v>
      </c>
      <c r="W18" s="67">
        <v>67</v>
      </c>
      <c r="X18" s="81">
        <v>57</v>
      </c>
      <c r="Y18" s="88">
        <v>61</v>
      </c>
      <c r="Z18" s="75">
        <v>68</v>
      </c>
      <c r="AB18" s="48">
        <v>0.11475409836065574</v>
      </c>
    </row>
    <row r="19" spans="1:28" ht="13.15" customHeight="1" x14ac:dyDescent="0.25">
      <c r="A19" s="40" t="str">
        <f>IF(desc!$B$1=1,desc!$A28,IF(desc!$B$1=2,desc!$B28,IF(desc!$B$1=3,desc!$C28,desc!D28)))</f>
        <v>tramite collegamenti in fibra ottica</v>
      </c>
      <c r="B19" s="26" t="s">
        <v>135</v>
      </c>
      <c r="C19" s="26" t="s">
        <v>135</v>
      </c>
      <c r="D19" s="26" t="s">
        <v>135</v>
      </c>
      <c r="E19" s="26" t="s">
        <v>135</v>
      </c>
      <c r="F19" s="26" t="s">
        <v>135</v>
      </c>
      <c r="G19" s="26" t="s">
        <v>135</v>
      </c>
      <c r="H19" s="26" t="s">
        <v>135</v>
      </c>
      <c r="I19" s="26" t="s">
        <v>135</v>
      </c>
      <c r="J19" s="26" t="s">
        <v>135</v>
      </c>
      <c r="K19" s="26">
        <v>39</v>
      </c>
      <c r="L19" s="26">
        <v>60</v>
      </c>
      <c r="M19" s="26">
        <v>59</v>
      </c>
      <c r="N19" s="26">
        <v>66</v>
      </c>
      <c r="O19" s="26">
        <v>71</v>
      </c>
      <c r="P19" s="26">
        <v>77</v>
      </c>
      <c r="Q19" s="26">
        <v>95</v>
      </c>
      <c r="R19" s="26">
        <v>101</v>
      </c>
      <c r="S19" s="26">
        <v>115</v>
      </c>
      <c r="T19" s="26">
        <v>115</v>
      </c>
      <c r="U19" s="26">
        <v>129</v>
      </c>
      <c r="V19" s="52">
        <v>122</v>
      </c>
      <c r="W19" s="67">
        <v>131</v>
      </c>
      <c r="X19" s="81">
        <v>122</v>
      </c>
      <c r="Y19" s="88">
        <v>127</v>
      </c>
      <c r="Z19" s="75">
        <v>133</v>
      </c>
      <c r="AB19" s="48">
        <v>4.7244094488188976E-2</v>
      </c>
    </row>
    <row r="20" spans="1:28" ht="13.15" customHeight="1" x14ac:dyDescent="0.25">
      <c r="A20" s="40" t="str">
        <f>IF(desc!$B$1=1,desc!$A29,IF(desc!$B$1=2,desc!$B29,IF(desc!$B$1=3,desc!$C29,desc!$D29)))</f>
        <v>Altri</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8">
        <v>28</v>
      </c>
      <c r="W20" s="70">
        <v>21</v>
      </c>
      <c r="X20" s="81">
        <v>25</v>
      </c>
      <c r="Y20" s="88">
        <v>22</v>
      </c>
      <c r="Z20" s="75">
        <v>22</v>
      </c>
      <c r="AB20" s="48">
        <v>0</v>
      </c>
    </row>
    <row r="21" spans="1:28" ht="27.65" customHeight="1" x14ac:dyDescent="0.25">
      <c r="A21" s="41" t="str">
        <f>IF(desc!$B$1=1,desc!$A30,IF(desc!$B$1=2,desc!$B30,IF(desc!$B$1=3,desc!$C30,desc!$D30)))</f>
        <v>Fornitori di servizi di capacità trasmissiva (a velocità fissa e/o variabile)</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3">
        <v>80</v>
      </c>
      <c r="W21" s="69">
        <v>86</v>
      </c>
      <c r="X21" s="80">
        <v>85</v>
      </c>
      <c r="Y21" s="87">
        <v>80</v>
      </c>
      <c r="Z21" s="74">
        <v>72</v>
      </c>
      <c r="AB21" s="49">
        <v>-0.1</v>
      </c>
    </row>
    <row r="22" spans="1:28" ht="13.15" customHeight="1" x14ac:dyDescent="0.25">
      <c r="A22" s="41" t="str">
        <f>IF(desc!$B$1=1,desc!$A31,IF(desc!$B$1=2,desc!$B31,IF(desc!$B$1=3,desc!$C31,desc!$D31)))</f>
        <v>Emittenti audiovisive</v>
      </c>
      <c r="B22" s="26" t="s">
        <v>135</v>
      </c>
      <c r="C22" s="26" t="s">
        <v>135</v>
      </c>
      <c r="D22" s="26" t="s">
        <v>135</v>
      </c>
      <c r="E22" s="26" t="s">
        <v>135</v>
      </c>
      <c r="F22" s="26" t="s">
        <v>135</v>
      </c>
      <c r="G22" s="26" t="s">
        <v>135</v>
      </c>
      <c r="H22" s="26" t="s">
        <v>135</v>
      </c>
      <c r="I22" s="26" t="s">
        <v>135</v>
      </c>
      <c r="J22" s="26" t="s">
        <v>135</v>
      </c>
      <c r="K22" s="28">
        <v>321</v>
      </c>
      <c r="L22" s="28">
        <v>356</v>
      </c>
      <c r="M22" s="28">
        <v>122</v>
      </c>
      <c r="N22" s="28">
        <v>111</v>
      </c>
      <c r="O22" s="28">
        <v>128</v>
      </c>
      <c r="P22" s="28">
        <v>113</v>
      </c>
      <c r="Q22" s="28">
        <v>118</v>
      </c>
      <c r="R22" s="28">
        <v>107</v>
      </c>
      <c r="S22" s="28">
        <v>110</v>
      </c>
      <c r="T22" s="28">
        <v>106</v>
      </c>
      <c r="U22" s="28">
        <v>99</v>
      </c>
      <c r="V22" s="53">
        <v>90</v>
      </c>
      <c r="W22" s="69">
        <v>89</v>
      </c>
      <c r="X22" s="80">
        <v>92</v>
      </c>
      <c r="Y22" s="87">
        <v>96</v>
      </c>
      <c r="Z22" s="74">
        <v>86</v>
      </c>
      <c r="AB22" s="49">
        <v>-0.10416666666666667</v>
      </c>
    </row>
    <row r="23" spans="1:28" ht="13.15" customHeight="1" x14ac:dyDescent="0.25">
      <c r="A23" s="40" t="str">
        <f>IF(desc!$B$1=1,desc!$A32,IF(desc!$B$1=2,desc!$B32,IF(desc!$B$1=3,desc!$C32,desc!$D32)))</f>
        <v>tramite collegamenti coassiali CATV</v>
      </c>
      <c r="B23" s="26" t="s">
        <v>135</v>
      </c>
      <c r="C23" s="26" t="s">
        <v>135</v>
      </c>
      <c r="D23" s="26" t="s">
        <v>135</v>
      </c>
      <c r="E23" s="26" t="s">
        <v>135</v>
      </c>
      <c r="F23" s="26" t="s">
        <v>135</v>
      </c>
      <c r="G23" s="26" t="s">
        <v>135</v>
      </c>
      <c r="H23" s="26" t="s">
        <v>135</v>
      </c>
      <c r="I23" s="26" t="s">
        <v>135</v>
      </c>
      <c r="J23" s="26" t="s">
        <v>135</v>
      </c>
      <c r="K23" s="26">
        <v>312</v>
      </c>
      <c r="L23" s="26">
        <v>334</v>
      </c>
      <c r="M23" s="26">
        <v>107</v>
      </c>
      <c r="N23" s="26">
        <v>90</v>
      </c>
      <c r="O23" s="26">
        <v>85</v>
      </c>
      <c r="P23" s="26">
        <v>92</v>
      </c>
      <c r="Q23" s="26">
        <v>92</v>
      </c>
      <c r="R23" s="26">
        <v>86</v>
      </c>
      <c r="S23" s="26">
        <v>82</v>
      </c>
      <c r="T23" s="26">
        <v>78</v>
      </c>
      <c r="U23" s="26">
        <v>72</v>
      </c>
      <c r="V23" s="52">
        <v>61</v>
      </c>
      <c r="W23" s="67">
        <v>58</v>
      </c>
      <c r="X23" s="81">
        <v>56</v>
      </c>
      <c r="Y23" s="88">
        <v>61</v>
      </c>
      <c r="Z23" s="75">
        <v>54</v>
      </c>
      <c r="AB23" s="48">
        <v>-0.11475409836065574</v>
      </c>
    </row>
    <row r="24" spans="1:28" ht="27" customHeight="1" x14ac:dyDescent="0.25">
      <c r="A24" s="42" t="str">
        <f>IF(desc!$B$1=1,desc!$A33,IF(desc!$B$1=2,desc!$B33,IF(desc!$B$1=3,desc!$C33,desc!$D33)))</f>
        <v>Fornitori che offrono accesso a risorse e servizi su rete fissa (vendite da FST a FST)</v>
      </c>
      <c r="B24" s="29" t="s">
        <v>135</v>
      </c>
      <c r="C24" s="29" t="s">
        <v>135</v>
      </c>
      <c r="D24" s="29" t="s">
        <v>135</v>
      </c>
      <c r="E24" s="29" t="s">
        <v>135</v>
      </c>
      <c r="F24" s="29" t="s">
        <v>135</v>
      </c>
      <c r="G24" s="29" t="s">
        <v>135</v>
      </c>
      <c r="H24" s="29" t="s">
        <v>135</v>
      </c>
      <c r="I24" s="29" t="s">
        <v>135</v>
      </c>
      <c r="J24" s="29" t="s">
        <v>135</v>
      </c>
      <c r="K24" s="30">
        <v>24</v>
      </c>
      <c r="L24" s="30">
        <v>42</v>
      </c>
      <c r="M24" s="30">
        <v>42</v>
      </c>
      <c r="N24" s="30">
        <v>62</v>
      </c>
      <c r="O24" s="30">
        <v>73</v>
      </c>
      <c r="P24" s="30">
        <v>50</v>
      </c>
      <c r="Q24" s="30">
        <v>53</v>
      </c>
      <c r="R24" s="30">
        <v>54</v>
      </c>
      <c r="S24" s="30">
        <v>57</v>
      </c>
      <c r="T24" s="30">
        <v>56</v>
      </c>
      <c r="U24" s="30">
        <v>56</v>
      </c>
      <c r="V24" s="56">
        <v>61</v>
      </c>
      <c r="W24" s="71">
        <v>60</v>
      </c>
      <c r="X24" s="83">
        <v>65</v>
      </c>
      <c r="Y24" s="90">
        <v>67</v>
      </c>
      <c r="Z24" s="77">
        <v>59</v>
      </c>
      <c r="AB24" s="85">
        <v>-0.11940298507462686</v>
      </c>
    </row>
    <row r="25" spans="1:28" ht="13.15" customHeight="1" x14ac:dyDescent="0.25">
      <c r="A25" s="43" t="str">
        <f>IF(desc!$B$1=1,desc!$A34,IF(desc!$B$1=2,desc!$B34,IF(desc!$B$1=3,desc!$C34,desc!$D34)))</f>
        <v>Numero di fornitori che hanno messo a disposizione dati analizzabili</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9">
        <v>463</v>
      </c>
      <c r="W25" s="72">
        <v>492</v>
      </c>
      <c r="X25" s="84">
        <v>528</v>
      </c>
      <c r="Y25" s="91">
        <v>539</v>
      </c>
      <c r="Z25" s="78">
        <v>443</v>
      </c>
      <c r="AB25" s="50">
        <v>-0.17810760667903525</v>
      </c>
    </row>
    <row r="26" spans="1:28" ht="13.15" customHeight="1" x14ac:dyDescent="0.25">
      <c r="A26" s="44" t="str">
        <f>IF(desc!$B$1=1,desc!$A35,IF(desc!$B$1=2,desc!$B35,IF(desc!$B$1=3,desc!$C35,desc!$D35)))</f>
        <v>Osservazioni:</v>
      </c>
      <c r="B26" s="32"/>
      <c r="C26" s="32"/>
      <c r="D26" s="32"/>
      <c r="E26" s="32"/>
      <c r="F26" s="32"/>
      <c r="G26" s="32"/>
      <c r="H26" s="32"/>
      <c r="I26" s="32"/>
      <c r="J26" s="32"/>
      <c r="K26" s="32"/>
      <c r="L26" s="32"/>
      <c r="M26" s="32"/>
      <c r="N26" s="32"/>
      <c r="O26" s="32"/>
      <c r="P26" s="32"/>
      <c r="Q26" s="32"/>
      <c r="R26" s="32"/>
      <c r="AB26" s="33"/>
    </row>
    <row r="27" spans="1:28" ht="13.15" customHeight="1" x14ac:dyDescent="0.25">
      <c r="A27" s="44" t="str">
        <f>IF(desc!$B$1=1,desc!$A36,IF(desc!$B$1=2,desc!$B36,IF(desc!$B$1=3,desc!$C36,desc!$D36)))</f>
        <v>a) Informazione non rilevata prima del 2000.</v>
      </c>
    </row>
    <row r="28" spans="1:28" ht="13.15" customHeight="1" x14ac:dyDescent="0.25">
      <c r="A28" s="44" t="str">
        <f>IF(desc!$B$1=1,desc!$A37,IF(desc!$B$1=2,desc!$B37,IF(desc!$B$1=3,desc!$C37,desc!$D37)))</f>
        <v>b) Informazione non rilevata prima del 2007.</v>
      </c>
    </row>
    <row r="29" spans="1:28" s="45" customFormat="1" ht="10" x14ac:dyDescent="0.2">
      <c r="A29" s="45" t="str">
        <f>IF(desc!$B$1=1,desc!$A38,IF(desc!$B$1=2,desc!$B38,IF(desc!$B$1=3,desc!$C38,desc!$D38)))</f>
        <v>c) Informazione non rileverà pìu da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39"/>
  <sheetViews>
    <sheetView workbookViewId="0">
      <selection activeCell="C12" sqref="C12"/>
    </sheetView>
  </sheetViews>
  <sheetFormatPr baseColWidth="10" defaultRowHeight="12.5" x14ac:dyDescent="0.25"/>
  <cols>
    <col min="3" max="3" width="53.453125" customWidth="1"/>
  </cols>
  <sheetData>
    <row r="1" spans="1:4" x14ac:dyDescent="0.25">
      <c r="A1" s="1" t="s">
        <v>4</v>
      </c>
      <c r="B1" s="1">
        <v>3</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16</v>
      </c>
      <c r="B6" t="s">
        <v>17</v>
      </c>
      <c r="C6" s="1" t="s">
        <v>18</v>
      </c>
      <c r="D6" s="1" t="s">
        <v>19</v>
      </c>
    </row>
    <row r="7" spans="1:4" ht="13.9" customHeight="1" x14ac:dyDescent="0.25">
      <c r="A7" s="4" t="s">
        <v>21</v>
      </c>
      <c r="B7" s="4" t="s">
        <v>20</v>
      </c>
      <c r="C7" s="4" t="s">
        <v>22</v>
      </c>
      <c r="D7" s="4" t="s">
        <v>23</v>
      </c>
    </row>
    <row r="8" spans="1:4" x14ac:dyDescent="0.25">
      <c r="A8" s="1" t="s">
        <v>78</v>
      </c>
      <c r="B8" s="1" t="s">
        <v>24</v>
      </c>
      <c r="C8" s="1" t="s">
        <v>105</v>
      </c>
      <c r="D8" s="1" t="s">
        <v>106</v>
      </c>
    </row>
    <row r="9" spans="1:4" x14ac:dyDescent="0.25">
      <c r="A9" s="1" t="s">
        <v>16</v>
      </c>
      <c r="B9" t="s">
        <v>17</v>
      </c>
      <c r="C9" s="1" t="s">
        <v>18</v>
      </c>
      <c r="D9" s="1" t="s">
        <v>19</v>
      </c>
    </row>
    <row r="10" spans="1:4" x14ac:dyDescent="0.25">
      <c r="A10" s="1" t="s">
        <v>51</v>
      </c>
      <c r="B10" t="s">
        <v>25</v>
      </c>
      <c r="C10" s="1" t="s">
        <v>134</v>
      </c>
      <c r="D10" s="1" t="s">
        <v>107</v>
      </c>
    </row>
    <row r="11" spans="1:4" x14ac:dyDescent="0.25">
      <c r="A11" s="2" t="s">
        <v>52</v>
      </c>
      <c r="B11" s="3" t="s">
        <v>26</v>
      </c>
      <c r="C11" s="2" t="s">
        <v>79</v>
      </c>
      <c r="D11" s="2" t="s">
        <v>108</v>
      </c>
    </row>
    <row r="12" spans="1:4" x14ac:dyDescent="0.25">
      <c r="A12" s="2" t="s">
        <v>53</v>
      </c>
      <c r="B12" s="2" t="s">
        <v>144</v>
      </c>
      <c r="C12" s="2" t="s">
        <v>80</v>
      </c>
      <c r="D12" s="2" t="s">
        <v>109</v>
      </c>
    </row>
    <row r="13" spans="1:4" x14ac:dyDescent="0.25">
      <c r="A13" t="s">
        <v>54</v>
      </c>
      <c r="B13" t="s">
        <v>27</v>
      </c>
      <c r="C13" s="1" t="s">
        <v>81</v>
      </c>
      <c r="D13" s="1" t="s">
        <v>110</v>
      </c>
    </row>
    <row r="14" spans="1:4" x14ac:dyDescent="0.25">
      <c r="A14" t="s">
        <v>55</v>
      </c>
      <c r="B14" t="s">
        <v>28</v>
      </c>
      <c r="C14" s="1" t="s">
        <v>82</v>
      </c>
      <c r="D14" s="1" t="s">
        <v>133</v>
      </c>
    </row>
    <row r="15" spans="1:4" x14ac:dyDescent="0.25">
      <c r="A15" t="s">
        <v>56</v>
      </c>
      <c r="B15" t="s">
        <v>29</v>
      </c>
      <c r="C15" s="1" t="s">
        <v>83</v>
      </c>
      <c r="D15" s="1" t="s">
        <v>111</v>
      </c>
    </row>
    <row r="16" spans="1:4" x14ac:dyDescent="0.25">
      <c r="A16" t="s">
        <v>57</v>
      </c>
      <c r="B16" t="s">
        <v>30</v>
      </c>
      <c r="C16" s="1" t="s">
        <v>84</v>
      </c>
      <c r="D16" s="1" t="s">
        <v>112</v>
      </c>
    </row>
    <row r="17" spans="1:4" x14ac:dyDescent="0.25">
      <c r="A17" t="s">
        <v>58</v>
      </c>
      <c r="B17" t="s">
        <v>31</v>
      </c>
      <c r="C17" s="1" t="s">
        <v>85</v>
      </c>
      <c r="D17" s="1" t="s">
        <v>113</v>
      </c>
    </row>
    <row r="18" spans="1:4" x14ac:dyDescent="0.25">
      <c r="A18" t="s">
        <v>59</v>
      </c>
      <c r="B18" t="s">
        <v>32</v>
      </c>
      <c r="C18" s="1" t="s">
        <v>86</v>
      </c>
      <c r="D18" s="1" t="s">
        <v>114</v>
      </c>
    </row>
    <row r="19" spans="1:4" x14ac:dyDescent="0.25">
      <c r="A19" t="s">
        <v>60</v>
      </c>
      <c r="B19" t="s">
        <v>33</v>
      </c>
      <c r="C19" s="1" t="s">
        <v>87</v>
      </c>
      <c r="D19" s="1" t="s">
        <v>115</v>
      </c>
    </row>
    <row r="20" spans="1:4" x14ac:dyDescent="0.25">
      <c r="A20" t="s">
        <v>61</v>
      </c>
      <c r="B20" t="s">
        <v>34</v>
      </c>
      <c r="C20" s="1" t="s">
        <v>88</v>
      </c>
      <c r="D20" s="1" t="s">
        <v>116</v>
      </c>
    </row>
    <row r="21" spans="1:4" x14ac:dyDescent="0.25">
      <c r="A21" t="s">
        <v>62</v>
      </c>
      <c r="B21" t="s">
        <v>35</v>
      </c>
      <c r="C21" s="1" t="s">
        <v>89</v>
      </c>
      <c r="D21" s="1" t="s">
        <v>117</v>
      </c>
    </row>
    <row r="22" spans="1:4" x14ac:dyDescent="0.25">
      <c r="A22" t="s">
        <v>63</v>
      </c>
      <c r="B22" t="s">
        <v>36</v>
      </c>
      <c r="C22" s="1" t="s">
        <v>90</v>
      </c>
      <c r="D22" s="1" t="s">
        <v>118</v>
      </c>
    </row>
    <row r="23" spans="1:4" x14ac:dyDescent="0.25">
      <c r="A23" t="s">
        <v>64</v>
      </c>
      <c r="B23" t="s">
        <v>37</v>
      </c>
      <c r="C23" s="1" t="s">
        <v>91</v>
      </c>
      <c r="D23" s="1" t="s">
        <v>119</v>
      </c>
    </row>
    <row r="24" spans="1:4" x14ac:dyDescent="0.25">
      <c r="A24" t="s">
        <v>65</v>
      </c>
      <c r="B24" t="s">
        <v>38</v>
      </c>
      <c r="C24" s="1" t="s">
        <v>92</v>
      </c>
      <c r="D24" s="1" t="s">
        <v>120</v>
      </c>
    </row>
    <row r="25" spans="1:4" x14ac:dyDescent="0.25">
      <c r="A25" t="s">
        <v>66</v>
      </c>
      <c r="B25" t="s">
        <v>39</v>
      </c>
      <c r="C25" s="1" t="s">
        <v>93</v>
      </c>
      <c r="D25" s="1" t="s">
        <v>121</v>
      </c>
    </row>
    <row r="26" spans="1:4" x14ac:dyDescent="0.25">
      <c r="A26" t="s">
        <v>67</v>
      </c>
      <c r="B26" t="s">
        <v>40</v>
      </c>
      <c r="C26" s="1" t="s">
        <v>94</v>
      </c>
      <c r="D26" s="1" t="s">
        <v>122</v>
      </c>
    </row>
    <row r="27" spans="1:4" x14ac:dyDescent="0.25">
      <c r="A27" t="s">
        <v>68</v>
      </c>
      <c r="B27" t="s">
        <v>41</v>
      </c>
      <c r="C27" s="1" t="s">
        <v>95</v>
      </c>
      <c r="D27" s="1" t="s">
        <v>123</v>
      </c>
    </row>
    <row r="28" spans="1:4" x14ac:dyDescent="0.25">
      <c r="A28" t="s">
        <v>69</v>
      </c>
      <c r="B28" t="s">
        <v>42</v>
      </c>
      <c r="C28" s="1" t="s">
        <v>136</v>
      </c>
      <c r="D28" s="1" t="s">
        <v>124</v>
      </c>
    </row>
    <row r="29" spans="1:4" x14ac:dyDescent="0.25">
      <c r="A29" t="s">
        <v>70</v>
      </c>
      <c r="B29" t="s">
        <v>43</v>
      </c>
      <c r="C29" s="1" t="s">
        <v>96</v>
      </c>
      <c r="D29" s="1" t="s">
        <v>125</v>
      </c>
    </row>
    <row r="30" spans="1:4" x14ac:dyDescent="0.25">
      <c r="A30" t="s">
        <v>71</v>
      </c>
      <c r="B30" t="s">
        <v>44</v>
      </c>
      <c r="C30" s="1" t="s">
        <v>97</v>
      </c>
      <c r="D30" s="1" t="s">
        <v>126</v>
      </c>
    </row>
    <row r="31" spans="1:4" x14ac:dyDescent="0.25">
      <c r="A31" t="s">
        <v>72</v>
      </c>
      <c r="B31" t="s">
        <v>45</v>
      </c>
      <c r="C31" s="1" t="s">
        <v>98</v>
      </c>
      <c r="D31" s="1" t="s">
        <v>127</v>
      </c>
    </row>
    <row r="32" spans="1:4" x14ac:dyDescent="0.25">
      <c r="A32" t="s">
        <v>73</v>
      </c>
      <c r="B32" t="s">
        <v>46</v>
      </c>
      <c r="C32" s="1" t="s">
        <v>99</v>
      </c>
      <c r="D32" s="1" t="s">
        <v>128</v>
      </c>
    </row>
    <row r="33" spans="1:4" x14ac:dyDescent="0.25">
      <c r="A33" t="s">
        <v>74</v>
      </c>
      <c r="B33" t="s">
        <v>47</v>
      </c>
      <c r="C33" s="1" t="s">
        <v>100</v>
      </c>
      <c r="D33" s="1" t="s">
        <v>129</v>
      </c>
    </row>
    <row r="34" spans="1:4" x14ac:dyDescent="0.25">
      <c r="A34" t="s">
        <v>75</v>
      </c>
      <c r="B34" t="s">
        <v>48</v>
      </c>
      <c r="C34" s="1" t="s">
        <v>101</v>
      </c>
      <c r="D34" s="1" t="s">
        <v>130</v>
      </c>
    </row>
    <row r="35" spans="1:4" x14ac:dyDescent="0.25">
      <c r="A35" t="s">
        <v>14</v>
      </c>
      <c r="B35" t="s">
        <v>104</v>
      </c>
      <c r="C35" s="1" t="s">
        <v>13</v>
      </c>
      <c r="D35" t="s">
        <v>104</v>
      </c>
    </row>
    <row r="36" spans="1:4" x14ac:dyDescent="0.25">
      <c r="A36" t="s">
        <v>77</v>
      </c>
      <c r="B36" t="s">
        <v>50</v>
      </c>
      <c r="C36" s="1" t="s">
        <v>103</v>
      </c>
      <c r="D36" s="1" t="s">
        <v>132</v>
      </c>
    </row>
    <row r="37" spans="1:4" x14ac:dyDescent="0.25">
      <c r="A37" t="s">
        <v>76</v>
      </c>
      <c r="B37" t="s">
        <v>49</v>
      </c>
      <c r="C37" s="1" t="s">
        <v>102</v>
      </c>
      <c r="D37" s="1" t="s">
        <v>131</v>
      </c>
    </row>
    <row r="38" spans="1:4" x14ac:dyDescent="0.25">
      <c r="A38" s="1" t="s">
        <v>138</v>
      </c>
      <c r="B38" t="s">
        <v>139</v>
      </c>
      <c r="C38" s="51" t="s">
        <v>140</v>
      </c>
      <c r="D38" t="s">
        <v>141</v>
      </c>
    </row>
    <row r="39" spans="1:4" x14ac:dyDescent="0.25">
      <c r="A39" s="2" t="s">
        <v>142</v>
      </c>
      <c r="B39" t="s">
        <v>143</v>
      </c>
      <c r="C39" t="s">
        <v>143</v>
      </c>
      <c r="D39" t="s">
        <v>143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Hayoz Philippe BAKOM</cp:lastModifiedBy>
  <dcterms:created xsi:type="dcterms:W3CDTF">2016-10-25T06:43:27Z</dcterms:created>
  <dcterms:modified xsi:type="dcterms:W3CDTF">2024-03-27T09:05:32Z</dcterms:modified>
</cp:coreProperties>
</file>