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360" windowWidth="12120" windowHeight="8595" activeTab="1"/>
  </bookViews>
  <sheets>
    <sheet name="Bilancio" sheetId="1" r:id="rId1"/>
    <sheet name="Conto economico" sheetId="2" r:id="rId2"/>
  </sheets>
  <definedNames>
    <definedName name="_xlnm.Print_Area" localSheetId="0">'Bilancio'!$A$1:$D$104</definedName>
  </definedNames>
  <calcPr fullCalcOnLoad="1"/>
</workbook>
</file>

<file path=xl/sharedStrings.xml><?xml version="1.0" encoding="utf-8"?>
<sst xmlns="http://schemas.openxmlformats.org/spreadsheetml/2006/main" count="217" uniqueCount="210">
  <si>
    <t>Hardware</t>
  </si>
  <si>
    <t>Software</t>
  </si>
  <si>
    <t>Goodwill</t>
  </si>
  <si>
    <t>CHF</t>
  </si>
  <si>
    <t>Mezzi liquidi e titoli</t>
  </si>
  <si>
    <t>Crediti per prestazioni verso terzi</t>
  </si>
  <si>
    <t>Crediti per prestazioni verso società del gruppo</t>
  </si>
  <si>
    <t>Crediti per forniture e prestazioni</t>
  </si>
  <si>
    <t>Altri crediti a breve termine verso terzi</t>
  </si>
  <si>
    <t>Altri crediti a breve termine verso società del gruppo</t>
  </si>
  <si>
    <t>Altri crediti a breve termine</t>
  </si>
  <si>
    <t>Crediti verso amministrazioni pubbliche</t>
  </si>
  <si>
    <t>Scorte</t>
  </si>
  <si>
    <t>Produzioni in corso</t>
  </si>
  <si>
    <t>Costi pagati in anticipo</t>
  </si>
  <si>
    <t>Ricavi non ancora ricevuti</t>
  </si>
  <si>
    <t>Ripartizione del canone UFCOM</t>
  </si>
  <si>
    <t>Ratei e risconti attivi</t>
  </si>
  <si>
    <t>Attivo circolante</t>
  </si>
  <si>
    <t>Altri investimenti finanziari</t>
  </si>
  <si>
    <t>Partecipazioni</t>
  </si>
  <si>
    <t>Accantonamento a lungo termine fondo UFCOM</t>
  </si>
  <si>
    <t>Crediti a lungo termine verso terzi</t>
  </si>
  <si>
    <t>Crediti a lungo termine verso società del gruppo</t>
  </si>
  <si>
    <t>Crediti a lungo termine verso azionisti</t>
  </si>
  <si>
    <t>Investimenti finanziari</t>
  </si>
  <si>
    <t>Mobilio</t>
  </si>
  <si>
    <t>Correzioni di valore mobilio</t>
  </si>
  <si>
    <t>Correzioni di valore materiale informatico</t>
  </si>
  <si>
    <t>Correzioni di valore software</t>
  </si>
  <si>
    <t>Veicoli</t>
  </si>
  <si>
    <t>Correzioni di valore veicoli</t>
  </si>
  <si>
    <t>Istallazioni fisse</t>
  </si>
  <si>
    <t>Correzioni di valore istallazioni fisse</t>
  </si>
  <si>
    <t>Altri impianti mobiliari</t>
  </si>
  <si>
    <t>Correzioni di valore altri impianti mobiliari</t>
  </si>
  <si>
    <t>Impianti mobiliari</t>
  </si>
  <si>
    <t>Immobili commerciali</t>
  </si>
  <si>
    <t>Correzioni di valore immobili commerciali</t>
  </si>
  <si>
    <t>Correzioni di valore rete emittenti</t>
  </si>
  <si>
    <t>Immobili rivalutati</t>
  </si>
  <si>
    <t>Correzioni di valore immobili rivalutati</t>
  </si>
  <si>
    <t>Altri investimenti immobiliari</t>
  </si>
  <si>
    <t>Correzioni di valore altri investimenti immobiliari</t>
  </si>
  <si>
    <t>Impianti immobiliari</t>
  </si>
  <si>
    <t>Altri investimenti immateriali</t>
  </si>
  <si>
    <t>Investimenti immateriali</t>
  </si>
  <si>
    <t>Costi di costituzione, di aumenti di capitale e di organizzazione</t>
  </si>
  <si>
    <t>Altri costi attivati</t>
  </si>
  <si>
    <t>Capitale azionario non versato</t>
  </si>
  <si>
    <t>Costi attivati e poste di correzione dell'attivo</t>
  </si>
  <si>
    <t>Attivo estraneo all'esercizio</t>
  </si>
  <si>
    <t>Attivo fisso</t>
  </si>
  <si>
    <t>Attivi</t>
  </si>
  <si>
    <t>Debiti per forniture e prestazioni verso terzi</t>
  </si>
  <si>
    <t>Debiti per forniture e prestazioni di società del gruppo</t>
  </si>
  <si>
    <t>Debiti a breve termine per forniture e prestazioni</t>
  </si>
  <si>
    <t>Debiti verso banche a breve termine</t>
  </si>
  <si>
    <t>Debiti finanziari verso istituti di previdenza</t>
  </si>
  <si>
    <t>Debiti verso amministrazioni fiscali</t>
  </si>
  <si>
    <t>Altri debiti a breve termine verso terzi</t>
  </si>
  <si>
    <t>Altri debiti a breve termine verso la società del gruppo</t>
  </si>
  <si>
    <t>Altri debiti a breve termine verso azionisti</t>
  </si>
  <si>
    <t>Altri debiti a breve termine</t>
  </si>
  <si>
    <t>Ratei, costi non ancora pagati</t>
  </si>
  <si>
    <t>Risconti, ricavi già ricevuti</t>
  </si>
  <si>
    <t>Ratei e risconti passivi</t>
  </si>
  <si>
    <t>Capitale estraneo a breve termine</t>
  </si>
  <si>
    <t>Debiti finanziari a lungo termine</t>
  </si>
  <si>
    <t>Debiti a lungo termine verso terzi</t>
  </si>
  <si>
    <t>Debiti a lungo termine verso società del gruppo</t>
  </si>
  <si>
    <t>Debiti a lungo termine verso azionisti</t>
  </si>
  <si>
    <t>Debiti a lungo termine verso istituzioni di previdenza</t>
  </si>
  <si>
    <t>Altri debiti a lungo termine</t>
  </si>
  <si>
    <t>Accantonamento UFCOM a lungo termine</t>
  </si>
  <si>
    <t>Altri accantonamenti</t>
  </si>
  <si>
    <t>Accantonamenti a lungo termine</t>
  </si>
  <si>
    <t>Debiti estranei all'esercizio</t>
  </si>
  <si>
    <t>Capitale estraneo a lungo termine</t>
  </si>
  <si>
    <t>Capitale proprio</t>
  </si>
  <si>
    <t>Riserva generale</t>
  </si>
  <si>
    <t>Riserva per azioni proprie</t>
  </si>
  <si>
    <t>Riserva di rivalutazione</t>
  </si>
  <si>
    <t>Altre riserve</t>
  </si>
  <si>
    <t>Riserve</t>
  </si>
  <si>
    <t>Utile o perdita riportata</t>
  </si>
  <si>
    <t>Utile o perdita d'esercizio</t>
  </si>
  <si>
    <t>Passivi</t>
  </si>
  <si>
    <t>Costi per il programma</t>
  </si>
  <si>
    <t>Costi per materiale e prestazioni</t>
  </si>
  <si>
    <t>Spese d'acquisto diretto</t>
  </si>
  <si>
    <t>Diminuzione dei costi</t>
  </si>
  <si>
    <t>Costi per il programma e il materiale netto</t>
  </si>
  <si>
    <t>Costi del personale</t>
  </si>
  <si>
    <t>Costi per l'uso di immobili</t>
  </si>
  <si>
    <t>Manutenzione, riparazioni, sostituzioni</t>
  </si>
  <si>
    <t>Costi autoveicoli</t>
  </si>
  <si>
    <t>Assicurazione cose, diritti, tasse</t>
  </si>
  <si>
    <t>Costi per l'energia e lo smaltimento dei rifiuti</t>
  </si>
  <si>
    <t>Costi di amministrazione e per l'informatica</t>
  </si>
  <si>
    <t>Costi di pubblicità</t>
  </si>
  <si>
    <t>Costi d'acquisizione società del gruppo</t>
  </si>
  <si>
    <t>Altri costi d'esercizio</t>
  </si>
  <si>
    <t>Ammortamenti</t>
  </si>
  <si>
    <t>Ricavi lordi sponsorizzazione acquistata dall'emittente</t>
  </si>
  <si>
    <t>Sconti e ribassi sull'acquisto diretto di pubblicità</t>
  </si>
  <si>
    <t>Ricavi lordi pubblicità e sponsorizzazione acquistata dall'emittente</t>
  </si>
  <si>
    <t>Ricavi lordi pubblicità acquistata da terzi</t>
  </si>
  <si>
    <t>Ricavi lordi sponsorizzazione acquistata da terzi</t>
  </si>
  <si>
    <t>Sconti e ribassi sull'acquisto di pubblicità da terzi</t>
  </si>
  <si>
    <t>Ricavi lordi pubblicità e sponsorizzazione acquistata da terzi</t>
  </si>
  <si>
    <t>Ricavi lordi pubblicità del gruppo</t>
  </si>
  <si>
    <t>Ricavi lordi sponsorizzazione del gruppo</t>
  </si>
  <si>
    <t>Ricavi lordi pubblicità e sponsorizzazione del gruppo</t>
  </si>
  <si>
    <t>Pubblicità propria</t>
  </si>
  <si>
    <t>Perdite su crediti pubblicità e sponsorizzazione</t>
  </si>
  <si>
    <t>Ricavi lordi pubblicità e sponsorizzazione</t>
  </si>
  <si>
    <t>Ricavi tasse e diritti presso i telespettatori e gli ascoltatori</t>
  </si>
  <si>
    <t>Ricavi realizzati su giochi radio e TV</t>
  </si>
  <si>
    <t>Ricavi produzioni spot da terzi</t>
  </si>
  <si>
    <t>Ricavi vendita diritti e licenze</t>
  </si>
  <si>
    <t>Ricavi locazione terzi</t>
  </si>
  <si>
    <t>Ricavi locazione rete emittenti</t>
  </si>
  <si>
    <t>Provvigioni a terzi</t>
  </si>
  <si>
    <t>Altri ricavi da terzi</t>
  </si>
  <si>
    <t>Ricavi su produzioni spot per il gruppo</t>
  </si>
  <si>
    <t>Ricavi vendita diritti e licenze al gruppo</t>
  </si>
  <si>
    <t>Ricavi locazione al gruppo</t>
  </si>
  <si>
    <t>Ricavi locazione rete emittenti al gruppo</t>
  </si>
  <si>
    <t>Provvigioni agenzie del gruppo</t>
  </si>
  <si>
    <t>Altri ricavi provenienti dal gruppo</t>
  </si>
  <si>
    <t>Altri ricavi</t>
  </si>
  <si>
    <t>Vendita merce</t>
  </si>
  <si>
    <t>Ricavi pubblicità su internet</t>
  </si>
  <si>
    <t>Ricavi manifestazioni</t>
  </si>
  <si>
    <t>Ricavi per messa a disposizione di personale</t>
  </si>
  <si>
    <t>Alienazione attivi</t>
  </si>
  <si>
    <t>Atri ricavi diversi</t>
  </si>
  <si>
    <t>Ricavi diversi</t>
  </si>
  <si>
    <t>Variazioni lavori in corso produzione</t>
  </si>
  <si>
    <t>Ricavi lordi</t>
  </si>
  <si>
    <t>Sconti e ribassi</t>
  </si>
  <si>
    <t>Tassa di concessione UFCOM</t>
  </si>
  <si>
    <t>Provvigioni agenzie e intermediari</t>
  </si>
  <si>
    <t>Perdite su clienti</t>
  </si>
  <si>
    <t>Altre diminuzioni dei ricavi</t>
  </si>
  <si>
    <t>Correzioni su pubblicità propria</t>
  </si>
  <si>
    <t>Diminuzioni dei ricavi</t>
  </si>
  <si>
    <t>Cifra d'affari</t>
  </si>
  <si>
    <t>Costi per materiale terzi</t>
  </si>
  <si>
    <t>Costi diritti e licenze</t>
  </si>
  <si>
    <t>Diritti d'autore</t>
  </si>
  <si>
    <t>Lavori di terzi</t>
  </si>
  <si>
    <t>Altri costi di terzi per il programma</t>
  </si>
  <si>
    <t>Costi di terzi per il programma</t>
  </si>
  <si>
    <t>Costi per acquisti materiale dal gruppo</t>
  </si>
  <si>
    <t>Costi per diritti e licenze del gruppo</t>
  </si>
  <si>
    <t>Lavori del gruppo</t>
  </si>
  <si>
    <t>Costi del programma del gruppo</t>
  </si>
  <si>
    <t>Provvigioni agenzie e intermediari del gruppo</t>
  </si>
  <si>
    <t>Costi merce</t>
  </si>
  <si>
    <t>Costi internet</t>
  </si>
  <si>
    <t>Costi manifestazioni</t>
  </si>
  <si>
    <t>Costi del materiale e prestazioni diverse</t>
  </si>
  <si>
    <t>Altri costi per materiale e prestazioni</t>
  </si>
  <si>
    <t>Risultato lordo</t>
  </si>
  <si>
    <t>Salari</t>
  </si>
  <si>
    <t>Costi delle assicurazioni sociali</t>
  </si>
  <si>
    <t>Previdenza professionale</t>
  </si>
  <si>
    <t>Formazione e perfezionamento</t>
  </si>
  <si>
    <t>Rimborsi spese effettive</t>
  </si>
  <si>
    <t>Altri costi del personale</t>
  </si>
  <si>
    <t>Lavoratori temporanei</t>
  </si>
  <si>
    <t>Costi d'esercizio</t>
  </si>
  <si>
    <t>Risultato dell'esercizio</t>
  </si>
  <si>
    <t>Ricavi da investimenti finanziari società terze</t>
  </si>
  <si>
    <t>Ricavi da investimenti finanziari società del gruppo</t>
  </si>
  <si>
    <t>Ricavi da investimenti finanziari azionisti</t>
  </si>
  <si>
    <t>Costi per investimenti finanziari terzi</t>
  </si>
  <si>
    <t>Costi per investimenti finanziari del gruppo</t>
  </si>
  <si>
    <t>Costi per investimenti finanziari azionisti</t>
  </si>
  <si>
    <t>Risultato da investimenti finanziari</t>
  </si>
  <si>
    <t>Nuove tecnologie</t>
  </si>
  <si>
    <t>Sovvenzioni UFCOM</t>
  </si>
  <si>
    <t>Contributi del cantone</t>
  </si>
  <si>
    <t>Contributi del comune</t>
  </si>
  <si>
    <t>Contributi istituzioni (p.es. chiese)</t>
  </si>
  <si>
    <t>Contributi da privati e associazioni</t>
  </si>
  <si>
    <t>Contributi</t>
  </si>
  <si>
    <t>Sovvenzioni e contributi</t>
  </si>
  <si>
    <t>Altri ricavi straordinari</t>
  </si>
  <si>
    <t>Ammortamenti straordinari</t>
  </si>
  <si>
    <t>Ammortamenti nuove tecnologie</t>
  </si>
  <si>
    <t>Ammortamenti Goodwill</t>
  </si>
  <si>
    <t>Managementfees</t>
  </si>
  <si>
    <t>Multe, sanzioni, violazione del diritto</t>
  </si>
  <si>
    <t>Altri costi straordinari</t>
  </si>
  <si>
    <t>Risultato straordinario</t>
  </si>
  <si>
    <t>Risultato estraneo all'esercizio</t>
  </si>
  <si>
    <t>Imposte</t>
  </si>
  <si>
    <t>Utile / Perdita esercizio</t>
  </si>
  <si>
    <t>Anticipi immobili commerciali</t>
  </si>
  <si>
    <t>Costi per IVA non recuperabile</t>
  </si>
  <si>
    <t>Altri crediti a breve termine verso azionisti</t>
  </si>
  <si>
    <t>Istallazioni rete emittenti</t>
  </si>
  <si>
    <t>Nuove tecnologie (LRTV art. 58)</t>
  </si>
  <si>
    <t>Correzioni di valore nuove tecnologie</t>
  </si>
  <si>
    <t>Ricavi lordi pubblicità acquistata dall'emittente</t>
  </si>
  <si>
    <t>Proventi del canone (LRTV art. 40)</t>
  </si>
  <si>
    <t>Contributi alla diffusione (LRTV art. 57)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</si>
</sst>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_ ;_ * \-#,##0_ ;_ * &quot;-&quot;??_ ;_ @_ "/>
    <numFmt numFmtId="165" formatCode="dd/mm/yyyy;@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_ ;\-#,##0\ 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1"/>
    </xf>
    <xf numFmtId="0" fontId="0" fillId="0" borderId="0" xfId="0" applyAlignment="1">
      <alignment vertical="top"/>
    </xf>
    <xf numFmtId="41" fontId="0" fillId="0" borderId="0" xfId="16" applyNumberFormat="1" applyFont="1" applyFill="1" applyBorder="1" applyAlignment="1">
      <alignment horizontal="right" vertical="top"/>
    </xf>
    <xf numFmtId="41" fontId="0" fillId="0" borderId="0" xfId="16" applyNumberFormat="1" applyFill="1" applyBorder="1" applyAlignment="1" applyProtection="1">
      <alignment/>
      <protection locked="0"/>
    </xf>
    <xf numFmtId="41" fontId="0" fillId="0" borderId="0" xfId="16" applyNumberFormat="1" applyFill="1" applyBorder="1" applyAlignment="1" applyProtection="1">
      <alignment/>
      <protection/>
    </xf>
    <xf numFmtId="41" fontId="1" fillId="0" borderId="0" xfId="16" applyNumberFormat="1" applyFont="1" applyFill="1" applyBorder="1" applyAlignment="1" applyProtection="1">
      <alignment vertical="center"/>
      <protection/>
    </xf>
    <xf numFmtId="41" fontId="0" fillId="0" borderId="0" xfId="16" applyNumberFormat="1" applyFill="1" applyBorder="1" applyAlignment="1">
      <alignment/>
    </xf>
    <xf numFmtId="41" fontId="1" fillId="0" borderId="0" xfId="16" applyNumberFormat="1" applyFont="1" applyFill="1" applyBorder="1" applyAlignment="1">
      <alignment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0" xfId="0" applyNumberFormat="1" applyFill="1" applyBorder="1" applyAlignment="1">
      <alignment vertical="top"/>
    </xf>
    <xf numFmtId="2" fontId="0" fillId="0" borderId="0" xfId="0" applyNumberFormat="1" applyFill="1" applyBorder="1" applyAlignment="1">
      <alignment/>
    </xf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41" fontId="0" fillId="0" borderId="0" xfId="16" applyNumberFormat="1" applyFill="1" applyBorder="1" applyAlignment="1" applyProtection="1">
      <alignment/>
      <protection/>
    </xf>
    <xf numFmtId="0" fontId="5" fillId="0" borderId="0" xfId="0" applyFont="1" applyAlignment="1">
      <alignment horizontal="left" indent="1"/>
    </xf>
    <xf numFmtId="41" fontId="5" fillId="0" borderId="0" xfId="16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>
      <alignment/>
    </xf>
    <xf numFmtId="41" fontId="5" fillId="0" borderId="1" xfId="16" applyNumberFormat="1" applyFont="1" applyFill="1" applyBorder="1" applyAlignment="1" applyProtection="1">
      <alignment/>
      <protection locked="0"/>
    </xf>
    <xf numFmtId="41" fontId="0" fillId="0" borderId="2" xfId="16" applyNumberFormat="1" applyFill="1" applyBorder="1" applyAlignment="1" applyProtection="1">
      <alignment/>
      <protection/>
    </xf>
    <xf numFmtId="41" fontId="0" fillId="0" borderId="2" xfId="16" applyNumberFormat="1" applyFill="1" applyBorder="1" applyAlignment="1" applyProtection="1">
      <alignment/>
      <protection locked="0"/>
    </xf>
    <xf numFmtId="0" fontId="0" fillId="0" borderId="0" xfId="0" applyBorder="1" applyAlignment="1">
      <alignment horizontal="left"/>
    </xf>
    <xf numFmtId="0" fontId="1" fillId="0" borderId="0" xfId="0" applyFont="1" applyAlignment="1">
      <alignment/>
    </xf>
    <xf numFmtId="0" fontId="0" fillId="0" borderId="1" xfId="0" applyBorder="1" applyAlignment="1">
      <alignment vertical="center"/>
    </xf>
    <xf numFmtId="41" fontId="0" fillId="0" borderId="1" xfId="16" applyNumberFormat="1" applyFont="1" applyFill="1" applyBorder="1" applyAlignment="1">
      <alignment horizontal="right" vertical="center"/>
    </xf>
    <xf numFmtId="2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41" fontId="0" fillId="0" borderId="1" xfId="16" applyNumberFormat="1" applyFont="1" applyFill="1" applyBorder="1" applyAlignment="1" applyProtection="1">
      <alignment vertical="center"/>
      <protection locked="0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41" fontId="0" fillId="0" borderId="2" xfId="16" applyNumberFormat="1" applyFill="1" applyBorder="1" applyAlignment="1" applyProtection="1">
      <alignment vertical="center"/>
      <protection/>
    </xf>
    <xf numFmtId="41" fontId="0" fillId="0" borderId="2" xfId="16" applyNumberFormat="1" applyFill="1" applyBorder="1" applyAlignment="1" applyProtection="1">
      <alignment vertical="center"/>
      <protection locked="0"/>
    </xf>
    <xf numFmtId="41" fontId="5" fillId="0" borderId="2" xfId="16" applyNumberFormat="1" applyFont="1" applyFill="1" applyBorder="1" applyAlignment="1" applyProtection="1">
      <alignment/>
      <protection locked="0"/>
    </xf>
    <xf numFmtId="41" fontId="0" fillId="0" borderId="1" xfId="16" applyNumberFormat="1" applyFont="1" applyFill="1" applyBorder="1" applyAlignment="1" applyProtection="1">
      <alignment vertical="center"/>
      <protection/>
    </xf>
    <xf numFmtId="41" fontId="0" fillId="0" borderId="0" xfId="16" applyNumberFormat="1" applyFont="1" applyFill="1" applyBorder="1" applyAlignment="1" applyProtection="1">
      <alignment vertical="center"/>
      <protection/>
    </xf>
    <xf numFmtId="41" fontId="1" fillId="0" borderId="0" xfId="16" applyNumberFormat="1" applyFont="1" applyFill="1" applyBorder="1" applyAlignment="1" applyProtection="1">
      <alignment/>
      <protection/>
    </xf>
    <xf numFmtId="41" fontId="5" fillId="0" borderId="2" xfId="16" applyNumberFormat="1" applyFont="1" applyFill="1" applyBorder="1" applyAlignment="1" applyProtection="1">
      <alignment/>
      <protection/>
    </xf>
    <xf numFmtId="41" fontId="5" fillId="0" borderId="3" xfId="16" applyNumberFormat="1" applyFont="1" applyFill="1" applyBorder="1" applyAlignment="1" applyProtection="1">
      <alignment/>
      <protection/>
    </xf>
    <xf numFmtId="0" fontId="0" fillId="0" borderId="2" xfId="0" applyFont="1" applyBorder="1" applyAlignment="1">
      <alignment vertical="center"/>
    </xf>
    <xf numFmtId="41" fontId="0" fillId="0" borderId="2" xfId="16" applyNumberFormat="1" applyFont="1" applyFill="1" applyBorder="1" applyAlignment="1" applyProtection="1">
      <alignment vertical="center"/>
      <protection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41" fontId="1" fillId="0" borderId="2" xfId="16" applyNumberFormat="1" applyFont="1" applyFill="1" applyBorder="1" applyAlignment="1" applyProtection="1">
      <alignment/>
      <protection/>
    </xf>
    <xf numFmtId="41" fontId="1" fillId="0" borderId="0" xfId="16" applyNumberFormat="1" applyFont="1" applyFill="1" applyBorder="1" applyAlignment="1">
      <alignment/>
    </xf>
    <xf numFmtId="41" fontId="1" fillId="0" borderId="1" xfId="16" applyNumberFormat="1" applyFont="1" applyFill="1" applyBorder="1" applyAlignment="1" applyProtection="1">
      <alignment vertical="center"/>
      <protection/>
    </xf>
    <xf numFmtId="41" fontId="0" fillId="0" borderId="1" xfId="16" applyNumberFormat="1" applyFill="1" applyBorder="1" applyAlignment="1">
      <alignment/>
    </xf>
    <xf numFmtId="41" fontId="5" fillId="0" borderId="3" xfId="16" applyNumberFormat="1" applyFont="1" applyFill="1" applyBorder="1" applyAlignment="1" applyProtection="1">
      <alignment/>
      <protection locked="0"/>
    </xf>
    <xf numFmtId="41" fontId="0" fillId="0" borderId="2" xfId="16" applyNumberFormat="1" applyFont="1" applyFill="1" applyBorder="1" applyAlignment="1">
      <alignment vertical="center"/>
    </xf>
    <xf numFmtId="41" fontId="0" fillId="0" borderId="1" xfId="16" applyNumberFormat="1" applyFill="1" applyBorder="1" applyAlignment="1" applyProtection="1">
      <alignment/>
      <protection locked="0"/>
    </xf>
    <xf numFmtId="41" fontId="0" fillId="0" borderId="2" xfId="16" applyNumberFormat="1" applyFill="1" applyBorder="1" applyAlignment="1">
      <alignment/>
    </xf>
    <xf numFmtId="41" fontId="1" fillId="0" borderId="2" xfId="16" applyNumberFormat="1" applyFont="1" applyFill="1" applyBorder="1" applyAlignment="1">
      <alignment/>
    </xf>
    <xf numFmtId="0" fontId="1" fillId="0" borderId="1" xfId="0" applyFont="1" applyBorder="1" applyAlignment="1">
      <alignment horizontal="left" vertical="center"/>
    </xf>
    <xf numFmtId="41" fontId="1" fillId="0" borderId="1" xfId="16" applyNumberFormat="1" applyFont="1" applyFill="1" applyBorder="1" applyAlignment="1">
      <alignment vertical="center"/>
    </xf>
    <xf numFmtId="0" fontId="1" fillId="0" borderId="2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/>
    </xf>
    <xf numFmtId="41" fontId="1" fillId="0" borderId="2" xfId="16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>
      <alignment/>
    </xf>
    <xf numFmtId="41" fontId="1" fillId="0" borderId="2" xfId="16" applyNumberFormat="1" applyFont="1" applyFill="1" applyBorder="1" applyAlignment="1" applyProtection="1">
      <alignment/>
      <protection locked="0"/>
    </xf>
    <xf numFmtId="41" fontId="0" fillId="0" borderId="0" xfId="16" applyNumberFormat="1" applyFon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/>
    </xf>
    <xf numFmtId="41" fontId="4" fillId="0" borderId="0" xfId="16" applyNumberFormat="1" applyFont="1" applyFill="1" applyBorder="1" applyAlignment="1">
      <alignment vertical="center"/>
    </xf>
    <xf numFmtId="41" fontId="0" fillId="0" borderId="0" xfId="16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left" vertical="center"/>
    </xf>
    <xf numFmtId="41" fontId="0" fillId="0" borderId="1" xfId="16" applyNumberFormat="1" applyFill="1" applyBorder="1" applyAlignment="1">
      <alignment vertical="center"/>
    </xf>
    <xf numFmtId="41" fontId="0" fillId="0" borderId="2" xfId="16" applyNumberFormat="1" applyFill="1" applyBorder="1" applyAlignment="1">
      <alignment vertical="center"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/>
    </xf>
    <xf numFmtId="41" fontId="0" fillId="0" borderId="2" xfId="16" applyNumberFormat="1" applyFill="1" applyBorder="1" applyAlignment="1">
      <alignment/>
    </xf>
    <xf numFmtId="41" fontId="1" fillId="0" borderId="2" xfId="16" applyNumberFormat="1" applyFont="1" applyFill="1" applyBorder="1" applyAlignment="1">
      <alignment vertical="center"/>
    </xf>
    <xf numFmtId="41" fontId="0" fillId="0" borderId="1" xfId="16" applyNumberFormat="1" applyFill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zoomScaleSheetLayoutView="100" workbookViewId="0" topLeftCell="A1">
      <selection activeCell="B102" sqref="B102"/>
    </sheetView>
  </sheetViews>
  <sheetFormatPr defaultColWidth="11.421875" defaultRowHeight="12.75"/>
  <cols>
    <col min="1" max="1" width="5.00390625" style="3" customWidth="1"/>
    <col min="2" max="2" width="5.28125" style="0" customWidth="1"/>
    <col min="3" max="3" width="76.28125" style="0" customWidth="1"/>
    <col min="4" max="4" width="13.140625" style="12" customWidth="1"/>
    <col min="5" max="5" width="11.421875" style="21" customWidth="1"/>
  </cols>
  <sheetData>
    <row r="1" spans="1:4" s="36" customFormat="1" ht="33" customHeight="1">
      <c r="A1" s="16" t="s">
        <v>53</v>
      </c>
      <c r="D1" s="76" t="s">
        <v>3</v>
      </c>
    </row>
    <row r="2" spans="1:5" s="7" customFormat="1" ht="19.5" customHeight="1">
      <c r="A2" s="14"/>
      <c r="D2" s="8"/>
      <c r="E2" s="20"/>
    </row>
    <row r="3" spans="1:5" s="36" customFormat="1" ht="18" customHeight="1">
      <c r="A3" s="33">
        <v>1000</v>
      </c>
      <c r="B3" s="33" t="s">
        <v>4</v>
      </c>
      <c r="C3" s="33"/>
      <c r="D3" s="34"/>
      <c r="E3" s="35"/>
    </row>
    <row r="4" spans="2:4" ht="18" customHeight="1">
      <c r="B4" s="17">
        <v>1100</v>
      </c>
      <c r="C4" s="25" t="s">
        <v>5</v>
      </c>
      <c r="D4" s="46"/>
    </row>
    <row r="5" spans="1:4" ht="18" customHeight="1">
      <c r="A5" s="31"/>
      <c r="B5" s="17">
        <v>1110</v>
      </c>
      <c r="C5" s="25" t="s">
        <v>6</v>
      </c>
      <c r="D5" s="46"/>
    </row>
    <row r="6" spans="1:5" s="41" customFormat="1" ht="21" customHeight="1">
      <c r="A6" s="37" t="s">
        <v>7</v>
      </c>
      <c r="B6" s="38"/>
      <c r="C6" s="37"/>
      <c r="D6" s="39">
        <f>SUM(D4:D5)</f>
        <v>0</v>
      </c>
      <c r="E6" s="40"/>
    </row>
    <row r="7" spans="2:4" ht="18" customHeight="1">
      <c r="B7" s="17">
        <v>1140</v>
      </c>
      <c r="C7" s="25" t="s">
        <v>8</v>
      </c>
      <c r="D7" s="46"/>
    </row>
    <row r="8" spans="2:4" ht="18" customHeight="1">
      <c r="B8" s="17">
        <v>1150</v>
      </c>
      <c r="C8" s="25" t="s">
        <v>9</v>
      </c>
      <c r="D8" s="46"/>
    </row>
    <row r="9" spans="2:4" ht="18" customHeight="1">
      <c r="B9" s="17">
        <v>1160</v>
      </c>
      <c r="C9" s="25" t="s">
        <v>203</v>
      </c>
      <c r="D9" s="46"/>
    </row>
    <row r="10" spans="1:5" s="41" customFormat="1" ht="21" customHeight="1">
      <c r="A10" s="37" t="s">
        <v>10</v>
      </c>
      <c r="B10" s="38"/>
      <c r="C10" s="38"/>
      <c r="D10" s="39">
        <f>SUM(D7:D9)</f>
        <v>0</v>
      </c>
      <c r="E10" s="40"/>
    </row>
    <row r="11" spans="1:5" s="36" customFormat="1" ht="18" customHeight="1">
      <c r="A11" s="42">
        <v>1170</v>
      </c>
      <c r="B11" s="43" t="s">
        <v>11</v>
      </c>
      <c r="C11" s="42"/>
      <c r="D11" s="44"/>
      <c r="E11" s="35"/>
    </row>
    <row r="12" spans="1:5" s="36" customFormat="1" ht="18" customHeight="1">
      <c r="A12" s="42">
        <v>1200</v>
      </c>
      <c r="B12" s="42" t="s">
        <v>12</v>
      </c>
      <c r="C12" s="42"/>
      <c r="D12" s="45"/>
      <c r="E12" s="35"/>
    </row>
    <row r="13" spans="1:5" s="36" customFormat="1" ht="18" customHeight="1">
      <c r="A13" s="42">
        <v>1280</v>
      </c>
      <c r="B13" s="42" t="s">
        <v>13</v>
      </c>
      <c r="C13" s="42"/>
      <c r="D13" s="45"/>
      <c r="E13" s="35"/>
    </row>
    <row r="14" spans="2:4" ht="18" customHeight="1">
      <c r="B14" s="17">
        <v>1300</v>
      </c>
      <c r="C14" s="25" t="s">
        <v>14</v>
      </c>
      <c r="D14" s="46"/>
    </row>
    <row r="15" spans="2:4" ht="18" customHeight="1">
      <c r="B15" s="17">
        <v>1310</v>
      </c>
      <c r="C15" s="25" t="s">
        <v>15</v>
      </c>
      <c r="D15" s="46"/>
    </row>
    <row r="16" spans="2:4" ht="18" customHeight="1">
      <c r="B16" s="17">
        <v>1311</v>
      </c>
      <c r="C16" s="25" t="s">
        <v>16</v>
      </c>
      <c r="D16" s="46"/>
    </row>
    <row r="17" spans="1:5" s="41" customFormat="1" ht="21" customHeight="1">
      <c r="A17" s="37" t="s">
        <v>17</v>
      </c>
      <c r="B17" s="38"/>
      <c r="C17" s="38"/>
      <c r="D17" s="39">
        <f>SUM(D14:D16)</f>
        <v>0</v>
      </c>
      <c r="E17" s="40"/>
    </row>
    <row r="18" spans="1:5" s="69" customFormat="1" ht="24" customHeight="1">
      <c r="A18" s="54" t="s">
        <v>18</v>
      </c>
      <c r="B18" s="67"/>
      <c r="C18" s="67"/>
      <c r="D18" s="56">
        <f>SUM(D3,D6,D10,D11,D12,D13,D17)</f>
        <v>0</v>
      </c>
      <c r="E18" s="68"/>
    </row>
    <row r="19" spans="1:5" s="22" customFormat="1" ht="24" customHeight="1">
      <c r="A19" s="4"/>
      <c r="D19" s="24"/>
      <c r="E19" s="23"/>
    </row>
    <row r="20" spans="1:5" s="17" customFormat="1" ht="18" customHeight="1">
      <c r="A20" s="15"/>
      <c r="B20" s="17">
        <v>1410</v>
      </c>
      <c r="C20" s="25" t="s">
        <v>19</v>
      </c>
      <c r="D20" s="28"/>
      <c r="E20" s="27"/>
    </row>
    <row r="21" spans="1:5" s="17" customFormat="1" ht="18" customHeight="1">
      <c r="A21" s="15"/>
      <c r="B21" s="17">
        <v>1420</v>
      </c>
      <c r="C21" s="25" t="s">
        <v>20</v>
      </c>
      <c r="D21" s="46"/>
      <c r="E21" s="27"/>
    </row>
    <row r="22" spans="1:5" s="17" customFormat="1" ht="18" customHeight="1">
      <c r="A22" s="15"/>
      <c r="B22" s="17">
        <v>1430</v>
      </c>
      <c r="C22" s="25" t="s">
        <v>21</v>
      </c>
      <c r="D22" s="46"/>
      <c r="E22" s="27"/>
    </row>
    <row r="23" spans="1:5" s="17" customFormat="1" ht="18" customHeight="1">
      <c r="A23" s="15"/>
      <c r="B23" s="17">
        <v>1440</v>
      </c>
      <c r="C23" s="25" t="s">
        <v>22</v>
      </c>
      <c r="D23" s="46"/>
      <c r="E23" s="27"/>
    </row>
    <row r="24" spans="1:5" s="17" customFormat="1" ht="18" customHeight="1">
      <c r="A24" s="15"/>
      <c r="B24" s="17">
        <v>1450</v>
      </c>
      <c r="C24" s="25" t="s">
        <v>23</v>
      </c>
      <c r="D24" s="46"/>
      <c r="E24" s="27"/>
    </row>
    <row r="25" spans="1:5" s="17" customFormat="1" ht="18" customHeight="1">
      <c r="A25" s="15"/>
      <c r="B25" s="17">
        <v>1460</v>
      </c>
      <c r="C25" s="25" t="s">
        <v>24</v>
      </c>
      <c r="D25" s="46"/>
      <c r="E25" s="27"/>
    </row>
    <row r="26" spans="1:5" s="41" customFormat="1" ht="21" customHeight="1">
      <c r="A26" s="37" t="s">
        <v>25</v>
      </c>
      <c r="B26" s="38"/>
      <c r="C26" s="38"/>
      <c r="D26" s="47">
        <f>SUM(D20:D25)</f>
        <v>0</v>
      </c>
      <c r="E26" s="40"/>
    </row>
    <row r="27" spans="1:5" s="17" customFormat="1" ht="18" customHeight="1">
      <c r="A27" s="15"/>
      <c r="B27" s="17">
        <v>1510</v>
      </c>
      <c r="C27" s="25" t="s">
        <v>26</v>
      </c>
      <c r="D27" s="46"/>
      <c r="E27" s="27"/>
    </row>
    <row r="28" spans="1:5" s="17" customFormat="1" ht="18" customHeight="1">
      <c r="A28" s="15"/>
      <c r="B28" s="17">
        <v>1519</v>
      </c>
      <c r="C28" s="25" t="s">
        <v>27</v>
      </c>
      <c r="D28" s="46"/>
      <c r="E28" s="27"/>
    </row>
    <row r="29" spans="1:5" s="17" customFormat="1" ht="18" customHeight="1">
      <c r="A29" s="15"/>
      <c r="B29" s="17">
        <v>1520</v>
      </c>
      <c r="C29" s="25" t="s">
        <v>0</v>
      </c>
      <c r="D29" s="46"/>
      <c r="E29" s="27"/>
    </row>
    <row r="30" spans="1:5" s="17" customFormat="1" ht="18" customHeight="1">
      <c r="A30" s="15"/>
      <c r="B30" s="17">
        <v>1525</v>
      </c>
      <c r="C30" s="25" t="s">
        <v>28</v>
      </c>
      <c r="D30" s="46"/>
      <c r="E30" s="27"/>
    </row>
    <row r="31" spans="1:5" s="17" customFormat="1" ht="18" customHeight="1">
      <c r="A31" s="15"/>
      <c r="B31" s="17">
        <v>1526</v>
      </c>
      <c r="C31" s="25" t="s">
        <v>1</v>
      </c>
      <c r="D31" s="46"/>
      <c r="E31" s="27"/>
    </row>
    <row r="32" spans="1:5" s="17" customFormat="1" ht="18" customHeight="1">
      <c r="A32" s="15"/>
      <c r="B32" s="17">
        <v>1529</v>
      </c>
      <c r="C32" s="25" t="s">
        <v>29</v>
      </c>
      <c r="D32" s="46"/>
      <c r="E32" s="27"/>
    </row>
    <row r="33" spans="1:5" s="17" customFormat="1" ht="18" customHeight="1">
      <c r="A33" s="15"/>
      <c r="B33" s="17">
        <v>1530</v>
      </c>
      <c r="C33" s="25" t="s">
        <v>30</v>
      </c>
      <c r="D33" s="46"/>
      <c r="E33" s="27"/>
    </row>
    <row r="34" spans="1:5" s="17" customFormat="1" ht="18" customHeight="1">
      <c r="A34" s="15"/>
      <c r="B34" s="17">
        <v>1539</v>
      </c>
      <c r="C34" s="25" t="s">
        <v>31</v>
      </c>
      <c r="D34" s="46"/>
      <c r="E34" s="27"/>
    </row>
    <row r="35" spans="1:5" s="17" customFormat="1" ht="18" customHeight="1">
      <c r="A35" s="15"/>
      <c r="B35" s="17">
        <v>1570</v>
      </c>
      <c r="C35" s="25" t="s">
        <v>32</v>
      </c>
      <c r="D35" s="46"/>
      <c r="E35" s="27"/>
    </row>
    <row r="36" spans="1:5" s="17" customFormat="1" ht="18" customHeight="1">
      <c r="A36" s="15"/>
      <c r="B36" s="17">
        <v>1579</v>
      </c>
      <c r="C36" s="25" t="s">
        <v>33</v>
      </c>
      <c r="D36" s="46"/>
      <c r="E36" s="27"/>
    </row>
    <row r="37" spans="1:5" s="17" customFormat="1" ht="18" customHeight="1">
      <c r="A37" s="15"/>
      <c r="B37" s="17">
        <v>1590</v>
      </c>
      <c r="C37" s="25" t="s">
        <v>34</v>
      </c>
      <c r="D37" s="46"/>
      <c r="E37" s="27"/>
    </row>
    <row r="38" spans="1:5" s="17" customFormat="1" ht="18" customHeight="1">
      <c r="A38" s="15"/>
      <c r="B38" s="17">
        <v>1599</v>
      </c>
      <c r="C38" s="25" t="s">
        <v>35</v>
      </c>
      <c r="D38" s="46"/>
      <c r="E38" s="27"/>
    </row>
    <row r="39" spans="1:5" s="41" customFormat="1" ht="21" customHeight="1">
      <c r="A39" s="37" t="s">
        <v>36</v>
      </c>
      <c r="B39" s="38"/>
      <c r="C39" s="38"/>
      <c r="D39" s="47">
        <f>SUM(D27:D38)</f>
        <v>0</v>
      </c>
      <c r="E39" s="40"/>
    </row>
    <row r="40" spans="1:4" ht="18" customHeight="1">
      <c r="A40" s="15"/>
      <c r="B40" s="17">
        <v>1600</v>
      </c>
      <c r="C40" s="25" t="s">
        <v>37</v>
      </c>
      <c r="D40" s="46"/>
    </row>
    <row r="41" spans="1:4" ht="18" customHeight="1">
      <c r="A41" s="15"/>
      <c r="B41" s="17">
        <v>1608</v>
      </c>
      <c r="C41" s="25" t="s">
        <v>201</v>
      </c>
      <c r="D41" s="46"/>
    </row>
    <row r="42" spans="1:4" ht="18" customHeight="1">
      <c r="A42" s="15"/>
      <c r="B42" s="17">
        <v>1609</v>
      </c>
      <c r="C42" s="25" t="s">
        <v>38</v>
      </c>
      <c r="D42" s="46"/>
    </row>
    <row r="43" spans="1:4" ht="18" customHeight="1">
      <c r="A43" s="15"/>
      <c r="B43" s="17">
        <v>1610</v>
      </c>
      <c r="C43" s="25" t="s">
        <v>204</v>
      </c>
      <c r="D43" s="46"/>
    </row>
    <row r="44" spans="1:4" ht="18" customHeight="1">
      <c r="A44" s="15"/>
      <c r="B44" s="17">
        <v>1618</v>
      </c>
      <c r="C44" s="25" t="s">
        <v>38</v>
      </c>
      <c r="D44" s="46"/>
    </row>
    <row r="45" spans="1:4" ht="18" customHeight="1">
      <c r="A45" s="15"/>
      <c r="B45" s="17">
        <v>1619</v>
      </c>
      <c r="C45" s="25" t="s">
        <v>39</v>
      </c>
      <c r="D45" s="46"/>
    </row>
    <row r="46" spans="1:4" ht="18" customHeight="1">
      <c r="A46" s="15"/>
      <c r="B46" s="17">
        <v>1620</v>
      </c>
      <c r="C46" s="25" t="s">
        <v>205</v>
      </c>
      <c r="D46" s="46"/>
    </row>
    <row r="47" spans="1:4" ht="18" customHeight="1">
      <c r="A47" s="15"/>
      <c r="B47" s="17">
        <v>1628</v>
      </c>
      <c r="C47" s="25" t="s">
        <v>38</v>
      </c>
      <c r="D47" s="46"/>
    </row>
    <row r="48" spans="1:4" ht="18" customHeight="1">
      <c r="A48" s="15"/>
      <c r="B48" s="17">
        <v>1629</v>
      </c>
      <c r="C48" s="25" t="s">
        <v>206</v>
      </c>
      <c r="D48" s="46"/>
    </row>
    <row r="49" spans="1:4" ht="18" customHeight="1">
      <c r="A49" s="15"/>
      <c r="B49" s="17">
        <v>1680</v>
      </c>
      <c r="C49" s="25" t="s">
        <v>40</v>
      </c>
      <c r="D49" s="46"/>
    </row>
    <row r="50" spans="1:4" ht="18" customHeight="1">
      <c r="A50" s="15"/>
      <c r="B50" s="17">
        <v>1689</v>
      </c>
      <c r="C50" s="25" t="s">
        <v>41</v>
      </c>
      <c r="D50" s="46"/>
    </row>
    <row r="51" spans="1:4" ht="18" customHeight="1">
      <c r="A51" s="15"/>
      <c r="B51" s="17">
        <v>1690</v>
      </c>
      <c r="C51" s="25" t="s">
        <v>42</v>
      </c>
      <c r="D51" s="46"/>
    </row>
    <row r="52" spans="1:4" ht="18" customHeight="1">
      <c r="A52" s="15"/>
      <c r="B52" s="17">
        <v>1698</v>
      </c>
      <c r="C52" s="25" t="s">
        <v>38</v>
      </c>
      <c r="D52" s="46"/>
    </row>
    <row r="53" spans="1:4" ht="18" customHeight="1">
      <c r="A53" s="15"/>
      <c r="B53" s="17">
        <v>1699</v>
      </c>
      <c r="C53" s="25" t="s">
        <v>43</v>
      </c>
      <c r="D53" s="26"/>
    </row>
    <row r="54" spans="1:5" s="41" customFormat="1" ht="21" customHeight="1">
      <c r="A54" s="37" t="s">
        <v>44</v>
      </c>
      <c r="B54" s="38"/>
      <c r="C54" s="38"/>
      <c r="D54" s="47">
        <f>SUM(D40:D53)</f>
        <v>0</v>
      </c>
      <c r="E54" s="40"/>
    </row>
    <row r="55" spans="1:4" ht="18" customHeight="1">
      <c r="A55" s="15"/>
      <c r="B55" s="17">
        <v>1770</v>
      </c>
      <c r="C55" s="25" t="s">
        <v>2</v>
      </c>
      <c r="D55" s="50"/>
    </row>
    <row r="56" spans="1:4" ht="18" customHeight="1">
      <c r="A56" s="15"/>
      <c r="B56" s="17">
        <v>1790</v>
      </c>
      <c r="C56" s="25" t="s">
        <v>45</v>
      </c>
      <c r="D56" s="51"/>
    </row>
    <row r="57" spans="1:5" s="41" customFormat="1" ht="21" customHeight="1">
      <c r="A57" s="37" t="s">
        <v>46</v>
      </c>
      <c r="B57" s="52"/>
      <c r="C57" s="52"/>
      <c r="D57" s="53">
        <f>SUM(D55:D56)</f>
        <v>0</v>
      </c>
      <c r="E57" s="40"/>
    </row>
    <row r="58" spans="1:4" ht="18" customHeight="1">
      <c r="A58" s="15"/>
      <c r="B58" s="17">
        <v>1800</v>
      </c>
      <c r="C58" s="25" t="s">
        <v>47</v>
      </c>
      <c r="D58" s="50"/>
    </row>
    <row r="59" spans="1:4" ht="18" customHeight="1">
      <c r="A59" s="15"/>
      <c r="B59" s="17">
        <v>1840</v>
      </c>
      <c r="C59" s="25" t="s">
        <v>48</v>
      </c>
      <c r="D59" s="50"/>
    </row>
    <row r="60" spans="1:4" ht="18" customHeight="1">
      <c r="A60" s="15"/>
      <c r="B60" s="17">
        <v>1850</v>
      </c>
      <c r="C60" s="25" t="s">
        <v>49</v>
      </c>
      <c r="D60" s="50"/>
    </row>
    <row r="61" spans="1:5" s="41" customFormat="1" ht="21" customHeight="1">
      <c r="A61" s="37" t="s">
        <v>50</v>
      </c>
      <c r="B61" s="38"/>
      <c r="C61" s="38"/>
      <c r="D61" s="47">
        <f>SUM(D58:D60)</f>
        <v>0</v>
      </c>
      <c r="E61" s="40"/>
    </row>
    <row r="62" spans="1:4" ht="18" customHeight="1">
      <c r="A62" s="19">
        <v>1900</v>
      </c>
      <c r="B62" s="37" t="s">
        <v>51</v>
      </c>
      <c r="C62" s="19"/>
      <c r="D62" s="30"/>
    </row>
    <row r="63" spans="1:5" s="22" customFormat="1" ht="24" customHeight="1">
      <c r="A63" s="54" t="s">
        <v>52</v>
      </c>
      <c r="B63" s="55"/>
      <c r="C63" s="55"/>
      <c r="D63" s="56">
        <f>SUM(D61,D57,D54,D39,D26,D62)</f>
        <v>0</v>
      </c>
      <c r="E63" s="23"/>
    </row>
    <row r="64" spans="1:5" s="22" customFormat="1" ht="24" customHeight="1">
      <c r="A64" s="4"/>
      <c r="D64" s="49"/>
      <c r="E64" s="23"/>
    </row>
    <row r="65" spans="1:5" s="36" customFormat="1" ht="24" customHeight="1">
      <c r="A65" s="65" t="s">
        <v>53</v>
      </c>
      <c r="B65" s="33"/>
      <c r="C65" s="33"/>
      <c r="D65" s="58">
        <f>SUM(D63,D18)</f>
        <v>0</v>
      </c>
      <c r="E65" s="35"/>
    </row>
    <row r="66" spans="1:4" ht="33" customHeight="1">
      <c r="A66" s="16" t="s">
        <v>87</v>
      </c>
      <c r="D66" s="11"/>
    </row>
    <row r="67" spans="2:4" ht="18" customHeight="1">
      <c r="B67" s="17">
        <v>2000</v>
      </c>
      <c r="C67" s="25" t="s">
        <v>54</v>
      </c>
      <c r="D67" s="28"/>
    </row>
    <row r="68" spans="2:4" ht="18" customHeight="1">
      <c r="B68" s="17">
        <v>2050</v>
      </c>
      <c r="C68" s="25" t="s">
        <v>55</v>
      </c>
      <c r="D68" s="46"/>
    </row>
    <row r="69" spans="1:5" s="41" customFormat="1" ht="21" customHeight="1">
      <c r="A69" s="37" t="s">
        <v>56</v>
      </c>
      <c r="B69" s="38"/>
      <c r="C69" s="38"/>
      <c r="D69" s="47">
        <f>SUM(D67:D68)</f>
        <v>0</v>
      </c>
      <c r="E69" s="40"/>
    </row>
    <row r="70" spans="1:4" ht="18" customHeight="1">
      <c r="A70" s="19">
        <v>2100</v>
      </c>
      <c r="B70" s="96" t="s">
        <v>57</v>
      </c>
      <c r="C70" s="19"/>
      <c r="D70" s="29"/>
    </row>
    <row r="71" spans="1:4" ht="18" customHeight="1">
      <c r="A71" s="19">
        <v>2170</v>
      </c>
      <c r="B71" s="96" t="s">
        <v>58</v>
      </c>
      <c r="C71" s="19"/>
      <c r="D71" s="29"/>
    </row>
    <row r="72" spans="1:4" ht="18" customHeight="1">
      <c r="A72" s="19">
        <v>2200</v>
      </c>
      <c r="B72" s="96" t="s">
        <v>59</v>
      </c>
      <c r="C72" s="19"/>
      <c r="D72" s="29"/>
    </row>
    <row r="73" spans="2:4" ht="18" customHeight="1">
      <c r="B73" s="17">
        <v>2210</v>
      </c>
      <c r="C73" s="25" t="s">
        <v>60</v>
      </c>
      <c r="D73" s="46"/>
    </row>
    <row r="74" spans="2:4" ht="18" customHeight="1">
      <c r="B74" s="17">
        <v>2250</v>
      </c>
      <c r="C74" s="25" t="s">
        <v>61</v>
      </c>
      <c r="D74" s="46"/>
    </row>
    <row r="75" spans="2:4" ht="18" customHeight="1">
      <c r="B75" s="17">
        <v>2260</v>
      </c>
      <c r="C75" s="25" t="s">
        <v>62</v>
      </c>
      <c r="D75" s="46"/>
    </row>
    <row r="76" spans="1:5" s="41" customFormat="1" ht="21" customHeight="1">
      <c r="A76" s="38" t="s">
        <v>63</v>
      </c>
      <c r="B76" s="38"/>
      <c r="C76" s="38"/>
      <c r="D76" s="47">
        <f>SUM(D73:D75)</f>
        <v>0</v>
      </c>
      <c r="E76" s="40"/>
    </row>
    <row r="77" spans="2:4" ht="18" customHeight="1">
      <c r="B77" s="17">
        <v>2300</v>
      </c>
      <c r="C77" s="25" t="s">
        <v>64</v>
      </c>
      <c r="D77" s="46"/>
    </row>
    <row r="78" spans="2:4" ht="18" customHeight="1">
      <c r="B78" s="17">
        <v>2310</v>
      </c>
      <c r="C78" s="25" t="s">
        <v>65</v>
      </c>
      <c r="D78" s="46"/>
    </row>
    <row r="79" spans="1:5" s="41" customFormat="1" ht="21" customHeight="1">
      <c r="A79" s="38" t="s">
        <v>66</v>
      </c>
      <c r="B79" s="38"/>
      <c r="C79" s="38"/>
      <c r="D79" s="47">
        <f>SUM(D77:D78)</f>
        <v>0</v>
      </c>
      <c r="E79" s="40"/>
    </row>
    <row r="80" spans="1:5" s="32" customFormat="1" ht="24" customHeight="1">
      <c r="A80" s="4" t="s">
        <v>67</v>
      </c>
      <c r="B80" s="71"/>
      <c r="C80" s="71"/>
      <c r="D80" s="72">
        <f>SUM(D79,D76,D69,D70,D71,D72)</f>
        <v>0</v>
      </c>
      <c r="E80" s="73"/>
    </row>
    <row r="81" spans="1:4" ht="24" customHeight="1">
      <c r="A81" s="2"/>
      <c r="D81" s="10"/>
    </row>
    <row r="82" spans="1:5" ht="18" customHeight="1">
      <c r="A82" s="18">
        <v>2400</v>
      </c>
      <c r="B82" s="96" t="s">
        <v>68</v>
      </c>
      <c r="C82" s="18"/>
      <c r="D82" s="59"/>
      <c r="E82" s="10"/>
    </row>
    <row r="83" spans="2:4" ht="18" customHeight="1">
      <c r="B83" s="17">
        <v>2500</v>
      </c>
      <c r="C83" s="25" t="s">
        <v>69</v>
      </c>
      <c r="D83" s="46"/>
    </row>
    <row r="84" spans="2:4" ht="18" customHeight="1">
      <c r="B84" s="17">
        <v>2550</v>
      </c>
      <c r="C84" s="25" t="s">
        <v>70</v>
      </c>
      <c r="D84" s="46"/>
    </row>
    <row r="85" spans="2:4" ht="18" customHeight="1">
      <c r="B85" s="17">
        <v>2560</v>
      </c>
      <c r="C85" s="25" t="s">
        <v>71</v>
      </c>
      <c r="D85" s="46"/>
    </row>
    <row r="86" spans="2:4" ht="18" customHeight="1">
      <c r="B86" s="17">
        <v>2570</v>
      </c>
      <c r="C86" s="25" t="s">
        <v>72</v>
      </c>
      <c r="D86" s="60"/>
    </row>
    <row r="87" spans="1:5" s="41" customFormat="1" ht="21" customHeight="1">
      <c r="A87" s="38" t="s">
        <v>73</v>
      </c>
      <c r="B87" s="52"/>
      <c r="C87" s="52"/>
      <c r="D87" s="61">
        <f>SUM(D83:D86)</f>
        <v>0</v>
      </c>
      <c r="E87" s="48"/>
    </row>
    <row r="88" spans="2:4" ht="18" customHeight="1">
      <c r="B88" s="17">
        <v>2680</v>
      </c>
      <c r="C88" s="25" t="s">
        <v>74</v>
      </c>
      <c r="D88" s="46"/>
    </row>
    <row r="89" spans="2:4" ht="18" customHeight="1">
      <c r="B89" s="17">
        <v>2690</v>
      </c>
      <c r="C89" s="25" t="s">
        <v>75</v>
      </c>
      <c r="D89" s="46"/>
    </row>
    <row r="90" spans="1:5" s="41" customFormat="1" ht="21" customHeight="1">
      <c r="A90" s="38" t="s">
        <v>76</v>
      </c>
      <c r="B90" s="38"/>
      <c r="C90" s="38"/>
      <c r="D90" s="47">
        <f>SUM(D88:D89)</f>
        <v>0</v>
      </c>
      <c r="E90" s="40"/>
    </row>
    <row r="91" spans="1:4" ht="18" customHeight="1">
      <c r="A91" s="19">
        <v>2700</v>
      </c>
      <c r="B91" s="3" t="s">
        <v>77</v>
      </c>
      <c r="C91" s="19"/>
      <c r="D91" s="30"/>
    </row>
    <row r="92" spans="1:5" s="32" customFormat="1" ht="24" customHeight="1">
      <c r="A92" s="4" t="s">
        <v>78</v>
      </c>
      <c r="B92" s="71"/>
      <c r="C92" s="71"/>
      <c r="D92" s="74">
        <f>SUM(D90,D87,D82,D91)</f>
        <v>0</v>
      </c>
      <c r="E92" s="73"/>
    </row>
    <row r="93" spans="1:4" ht="24" customHeight="1">
      <c r="A93" s="4"/>
      <c r="D93" s="9"/>
    </row>
    <row r="94" spans="1:4" ht="18" customHeight="1">
      <c r="A94" s="18">
        <v>2800</v>
      </c>
      <c r="B94" s="97" t="s">
        <v>79</v>
      </c>
      <c r="C94" s="18"/>
      <c r="D94" s="62"/>
    </row>
    <row r="95" spans="2:4" ht="18" customHeight="1">
      <c r="B95" s="17">
        <v>2900</v>
      </c>
      <c r="C95" s="25" t="s">
        <v>80</v>
      </c>
      <c r="D95" s="46"/>
    </row>
    <row r="96" spans="2:4" ht="18" customHeight="1">
      <c r="B96" s="17">
        <v>2901</v>
      </c>
      <c r="C96" s="25" t="s">
        <v>81</v>
      </c>
      <c r="D96" s="46"/>
    </row>
    <row r="97" spans="2:4" ht="18" customHeight="1">
      <c r="B97" s="17">
        <v>2903</v>
      </c>
      <c r="C97" s="25" t="s">
        <v>82</v>
      </c>
      <c r="D97" s="46"/>
    </row>
    <row r="98" spans="2:4" ht="18" customHeight="1">
      <c r="B98" s="17">
        <v>2910</v>
      </c>
      <c r="C98" s="25" t="s">
        <v>83</v>
      </c>
      <c r="D98" s="46"/>
    </row>
    <row r="99" spans="1:5" s="41" customFormat="1" ht="21" customHeight="1">
      <c r="A99" s="38" t="s">
        <v>84</v>
      </c>
      <c r="B99" s="38"/>
      <c r="C99" s="38"/>
      <c r="D99" s="39">
        <f>SUM(D95:D98)</f>
        <v>0</v>
      </c>
      <c r="E99" s="40"/>
    </row>
    <row r="100" spans="1:4" ht="18" customHeight="1">
      <c r="A100" s="19">
        <v>2990</v>
      </c>
      <c r="B100" t="s">
        <v>85</v>
      </c>
      <c r="C100" s="19"/>
      <c r="D100" s="30"/>
    </row>
    <row r="101" spans="1:4" ht="18" customHeight="1">
      <c r="A101" s="19">
        <v>2991</v>
      </c>
      <c r="B101" t="s">
        <v>86</v>
      </c>
      <c r="C101" s="19"/>
      <c r="D101" s="63"/>
    </row>
    <row r="102" spans="1:5" s="22" customFormat="1" ht="24" customHeight="1">
      <c r="A102" s="71" t="s">
        <v>79</v>
      </c>
      <c r="B102" s="55"/>
      <c r="C102" s="55"/>
      <c r="D102" s="64">
        <f>SUM(D99,D94,D100,D101)</f>
        <v>0</v>
      </c>
      <c r="E102" s="23"/>
    </row>
    <row r="103" spans="1:5" s="22" customFormat="1" ht="24" customHeight="1">
      <c r="A103" s="4"/>
      <c r="D103" s="57"/>
      <c r="E103" s="23"/>
    </row>
    <row r="104" spans="1:4" ht="24" customHeight="1">
      <c r="A104" s="65" t="s">
        <v>87</v>
      </c>
      <c r="B104" s="18"/>
      <c r="C104" s="18"/>
      <c r="D104" s="66">
        <f>SUM(D80,D92,D102)</f>
        <v>0</v>
      </c>
    </row>
  </sheetData>
  <printOptions/>
  <pageMargins left="0.74" right="0.53" top="0.95" bottom="0.7874015748031497" header="0.3937007874015748" footer="0.5118110236220472"/>
  <pageSetup horizontalDpi="600" verticalDpi="600" orientation="portrait" paperSize="9" scale="88" r:id="rId1"/>
  <headerFooter alignWithMargins="0">
    <oddHeader>&amp;L&amp;"Arial,Fett"&amp;12Bilancio&amp;RSistema dei Conti soltanto per la messa a concorso di concessioni per la radio e la TV</oddHeader>
    <oddFooter>&amp;R&amp;9&amp;P / &amp;N</oddFooter>
  </headerFooter>
  <rowBreaks count="2" manualBreakCount="2">
    <brk id="39" max="3" man="1"/>
    <brk id="65" max="3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3"/>
  <sheetViews>
    <sheetView tabSelected="1" workbookViewId="0" topLeftCell="A1">
      <selection activeCell="C27" sqref="C27"/>
    </sheetView>
  </sheetViews>
  <sheetFormatPr defaultColWidth="11.421875" defaultRowHeight="12.75"/>
  <cols>
    <col min="1" max="1" width="5.00390625" style="0" customWidth="1"/>
    <col min="2" max="2" width="5.28125" style="0" customWidth="1"/>
    <col min="3" max="3" width="63.421875" style="0" customWidth="1"/>
    <col min="4" max="4" width="13.57421875" style="12" customWidth="1"/>
    <col min="5" max="5" width="49.00390625" style="0" bestFit="1" customWidth="1"/>
  </cols>
  <sheetData>
    <row r="1" spans="2:4" s="36" customFormat="1" ht="19.5" customHeight="1">
      <c r="B1" s="77"/>
      <c r="D1" s="75"/>
    </row>
    <row r="2" spans="2:5" s="17" customFormat="1" ht="18" customHeight="1">
      <c r="B2" s="17">
        <v>3000</v>
      </c>
      <c r="C2" s="25" t="s">
        <v>207</v>
      </c>
      <c r="D2" s="28"/>
      <c r="E2" s="25"/>
    </row>
    <row r="3" spans="2:5" s="17" customFormat="1" ht="18" customHeight="1">
      <c r="B3" s="17">
        <v>3010</v>
      </c>
      <c r="C3" s="25" t="s">
        <v>104</v>
      </c>
      <c r="D3" s="46"/>
      <c r="E3" s="25"/>
    </row>
    <row r="4" spans="2:5" s="17" customFormat="1" ht="18" customHeight="1">
      <c r="B4" s="17">
        <v>3090</v>
      </c>
      <c r="C4" s="25" t="s">
        <v>105</v>
      </c>
      <c r="D4" s="46"/>
      <c r="E4" s="25"/>
    </row>
    <row r="5" spans="1:5" s="36" customFormat="1" ht="21" customHeight="1">
      <c r="A5" s="83" t="s">
        <v>106</v>
      </c>
      <c r="B5" s="33"/>
      <c r="C5" s="33"/>
      <c r="D5" s="84">
        <f>SUM(D2:D4)</f>
        <v>0</v>
      </c>
      <c r="E5" s="78"/>
    </row>
    <row r="6" spans="2:5" s="17" customFormat="1" ht="18" customHeight="1">
      <c r="B6" s="17">
        <v>3100</v>
      </c>
      <c r="C6" s="25" t="s">
        <v>107</v>
      </c>
      <c r="D6" s="46"/>
      <c r="E6" s="25"/>
    </row>
    <row r="7" spans="2:5" s="17" customFormat="1" ht="18" customHeight="1">
      <c r="B7" s="17">
        <v>3110</v>
      </c>
      <c r="C7" s="25" t="s">
        <v>108</v>
      </c>
      <c r="D7" s="46"/>
      <c r="E7" s="25"/>
    </row>
    <row r="8" spans="2:5" s="17" customFormat="1" ht="18" customHeight="1">
      <c r="B8" s="17">
        <v>3190</v>
      </c>
      <c r="C8" s="25" t="s">
        <v>109</v>
      </c>
      <c r="D8" s="46"/>
      <c r="E8" s="25"/>
    </row>
    <row r="9" spans="1:5" s="36" customFormat="1" ht="21" customHeight="1">
      <c r="A9" s="83" t="s">
        <v>110</v>
      </c>
      <c r="B9" s="33"/>
      <c r="C9" s="33"/>
      <c r="D9" s="84">
        <f>SUM(D6:D8)</f>
        <v>0</v>
      </c>
      <c r="E9" s="78"/>
    </row>
    <row r="10" spans="2:5" s="17" customFormat="1" ht="18" customHeight="1">
      <c r="B10" s="17">
        <v>3200</v>
      </c>
      <c r="C10" s="25" t="s">
        <v>111</v>
      </c>
      <c r="D10" s="46"/>
      <c r="E10" s="25"/>
    </row>
    <row r="11" spans="2:5" s="17" customFormat="1" ht="18" customHeight="1">
      <c r="B11" s="17">
        <v>3210</v>
      </c>
      <c r="C11" s="25" t="s">
        <v>112</v>
      </c>
      <c r="D11" s="46"/>
      <c r="E11" s="25"/>
    </row>
    <row r="12" spans="1:5" s="36" customFormat="1" ht="21" customHeight="1">
      <c r="A12" s="83" t="s">
        <v>113</v>
      </c>
      <c r="B12" s="33"/>
      <c r="C12" s="33"/>
      <c r="D12" s="84">
        <f>SUM(D10:D11)</f>
        <v>0</v>
      </c>
      <c r="E12" s="78"/>
    </row>
    <row r="13" spans="1:5" ht="18" customHeight="1">
      <c r="A13" s="19">
        <v>3700</v>
      </c>
      <c r="B13" s="3" t="s">
        <v>114</v>
      </c>
      <c r="C13" s="19"/>
      <c r="D13" s="30"/>
      <c r="E13" s="3"/>
    </row>
    <row r="14" spans="1:5" ht="18" customHeight="1">
      <c r="A14" s="19">
        <v>3951</v>
      </c>
      <c r="B14" s="3" t="s">
        <v>115</v>
      </c>
      <c r="C14" s="19"/>
      <c r="D14" s="30"/>
      <c r="E14" s="3"/>
    </row>
    <row r="15" spans="1:5" s="69" customFormat="1" ht="24" customHeight="1">
      <c r="A15" s="54" t="s">
        <v>116</v>
      </c>
      <c r="B15" s="67"/>
      <c r="C15" s="67"/>
      <c r="D15" s="64">
        <f>SUM(D12,D9,D5,D13,D14)</f>
        <v>0</v>
      </c>
      <c r="E15" s="4"/>
    </row>
    <row r="16" spans="1:5" s="69" customFormat="1" ht="24" customHeight="1">
      <c r="A16" s="4"/>
      <c r="D16" s="64"/>
      <c r="E16" s="4"/>
    </row>
    <row r="17" spans="2:5" s="17" customFormat="1" ht="18" customHeight="1">
      <c r="B17" s="17">
        <v>3300</v>
      </c>
      <c r="C17" s="25" t="s">
        <v>117</v>
      </c>
      <c r="D17" s="46"/>
      <c r="E17" s="25"/>
    </row>
    <row r="18" spans="2:5" s="17" customFormat="1" ht="18" customHeight="1">
      <c r="B18" s="17">
        <v>3301</v>
      </c>
      <c r="C18" s="25" t="s">
        <v>118</v>
      </c>
      <c r="D18" s="46"/>
      <c r="E18" s="25"/>
    </row>
    <row r="19" spans="2:5" s="17" customFormat="1" ht="18" customHeight="1">
      <c r="B19" s="17">
        <v>3310</v>
      </c>
      <c r="C19" s="25" t="s">
        <v>119</v>
      </c>
      <c r="D19" s="46"/>
      <c r="E19" s="25"/>
    </row>
    <row r="20" spans="2:5" s="17" customFormat="1" ht="18" customHeight="1">
      <c r="B20" s="17">
        <v>3320</v>
      </c>
      <c r="C20" s="25" t="s">
        <v>120</v>
      </c>
      <c r="D20" s="46"/>
      <c r="E20" s="25"/>
    </row>
    <row r="21" spans="2:5" s="17" customFormat="1" ht="18" customHeight="1">
      <c r="B21" s="17">
        <v>3330</v>
      </c>
      <c r="C21" s="25" t="s">
        <v>121</v>
      </c>
      <c r="D21" s="46"/>
      <c r="E21" s="25"/>
    </row>
    <row r="22" spans="2:5" s="17" customFormat="1" ht="18" customHeight="1">
      <c r="B22" s="17">
        <v>3331</v>
      </c>
      <c r="C22" s="25" t="s">
        <v>122</v>
      </c>
      <c r="D22" s="46"/>
      <c r="E22" s="25"/>
    </row>
    <row r="23" spans="2:5" s="17" customFormat="1" ht="18" customHeight="1">
      <c r="B23" s="17">
        <v>3340</v>
      </c>
      <c r="C23" s="25" t="s">
        <v>123</v>
      </c>
      <c r="D23" s="46"/>
      <c r="E23" s="25"/>
    </row>
    <row r="24" spans="1:5" s="36" customFormat="1" ht="21" customHeight="1">
      <c r="A24" s="83" t="s">
        <v>124</v>
      </c>
      <c r="B24" s="33"/>
      <c r="C24" s="33"/>
      <c r="D24" s="85">
        <f>SUM(D17:D23)</f>
        <v>0</v>
      </c>
      <c r="E24" s="78"/>
    </row>
    <row r="25" spans="2:5" s="17" customFormat="1" ht="18" customHeight="1">
      <c r="B25" s="17">
        <v>3410</v>
      </c>
      <c r="C25" s="25" t="s">
        <v>125</v>
      </c>
      <c r="D25" s="46"/>
      <c r="E25" s="25"/>
    </row>
    <row r="26" spans="2:5" s="17" customFormat="1" ht="18" customHeight="1">
      <c r="B26" s="17">
        <v>3420</v>
      </c>
      <c r="C26" s="25" t="s">
        <v>126</v>
      </c>
      <c r="D26" s="46"/>
      <c r="E26" s="25"/>
    </row>
    <row r="27" spans="2:5" s="17" customFormat="1" ht="18" customHeight="1">
      <c r="B27" s="17">
        <v>3430</v>
      </c>
      <c r="C27" s="25" t="s">
        <v>127</v>
      </c>
      <c r="D27" s="46"/>
      <c r="E27" s="25"/>
    </row>
    <row r="28" spans="2:5" s="17" customFormat="1" ht="18" customHeight="1">
      <c r="B28" s="17">
        <v>3431</v>
      </c>
      <c r="C28" s="25" t="s">
        <v>128</v>
      </c>
      <c r="D28" s="46"/>
      <c r="E28" s="25"/>
    </row>
    <row r="29" spans="1:5" s="17" customFormat="1" ht="18" customHeight="1">
      <c r="A29" s="86"/>
      <c r="B29" s="86">
        <v>3440</v>
      </c>
      <c r="C29" s="25" t="s">
        <v>129</v>
      </c>
      <c r="D29" s="46"/>
      <c r="E29" s="25"/>
    </row>
    <row r="30" spans="1:5" s="36" customFormat="1" ht="21" customHeight="1">
      <c r="A30" s="83" t="s">
        <v>130</v>
      </c>
      <c r="B30" s="33"/>
      <c r="C30" s="33"/>
      <c r="D30" s="84">
        <f>SUM(D25:D29)</f>
        <v>0</v>
      </c>
      <c r="E30" s="78"/>
    </row>
    <row r="31" spans="1:5" s="69" customFormat="1" ht="24" customHeight="1">
      <c r="A31" s="54" t="s">
        <v>131</v>
      </c>
      <c r="B31" s="67"/>
      <c r="C31" s="67"/>
      <c r="D31" s="64">
        <f>SUM(D30,D24)</f>
        <v>0</v>
      </c>
      <c r="E31" s="4"/>
    </row>
    <row r="32" spans="1:5" s="69" customFormat="1" ht="24" customHeight="1">
      <c r="A32" s="4"/>
      <c r="D32" s="57"/>
      <c r="E32" s="4"/>
    </row>
    <row r="33" spans="1:5" ht="18" customHeight="1">
      <c r="A33" s="18">
        <v>3600</v>
      </c>
      <c r="B33" s="3" t="s">
        <v>132</v>
      </c>
      <c r="C33" s="18"/>
      <c r="D33" s="62"/>
      <c r="E33" s="3"/>
    </row>
    <row r="34" spans="1:5" ht="18" customHeight="1">
      <c r="A34" s="19">
        <v>3610</v>
      </c>
      <c r="B34" s="3" t="s">
        <v>133</v>
      </c>
      <c r="C34" s="19"/>
      <c r="D34" s="30"/>
      <c r="E34" s="3"/>
    </row>
    <row r="35" spans="1:5" ht="18" customHeight="1">
      <c r="A35" s="19">
        <v>3620</v>
      </c>
      <c r="B35" s="3" t="s">
        <v>134</v>
      </c>
      <c r="C35" s="19"/>
      <c r="D35" s="30"/>
      <c r="E35" s="5"/>
    </row>
    <row r="36" spans="1:5" ht="18" customHeight="1">
      <c r="A36" s="19">
        <v>3670</v>
      </c>
      <c r="B36" s="3" t="s">
        <v>135</v>
      </c>
      <c r="C36" s="19"/>
      <c r="D36" s="30"/>
      <c r="E36" s="3"/>
    </row>
    <row r="37" spans="1:5" ht="18" customHeight="1">
      <c r="A37" s="19">
        <v>3680</v>
      </c>
      <c r="B37" s="3" t="s">
        <v>136</v>
      </c>
      <c r="C37" s="19"/>
      <c r="D37" s="30"/>
      <c r="E37" s="3"/>
    </row>
    <row r="38" spans="1:5" ht="18" customHeight="1">
      <c r="A38" s="19">
        <v>3690</v>
      </c>
      <c r="B38" s="3" t="s">
        <v>137</v>
      </c>
      <c r="C38" s="19"/>
      <c r="D38" s="30"/>
      <c r="E38" s="3"/>
    </row>
    <row r="39" spans="1:5" s="69" customFormat="1" ht="24" customHeight="1">
      <c r="A39" s="54" t="s">
        <v>138</v>
      </c>
      <c r="B39" s="67"/>
      <c r="C39" s="67"/>
      <c r="D39" s="64">
        <f>SUM(D33:D38)</f>
        <v>0</v>
      </c>
      <c r="E39" s="4"/>
    </row>
    <row r="40" spans="1:5" s="69" customFormat="1" ht="24" customHeight="1">
      <c r="A40" s="4"/>
      <c r="D40" s="57"/>
      <c r="E40" s="4"/>
    </row>
    <row r="41" spans="1:4" ht="18" customHeight="1">
      <c r="A41" s="18">
        <v>3800</v>
      </c>
      <c r="B41" t="s">
        <v>139</v>
      </c>
      <c r="C41" s="18"/>
      <c r="D41" s="62"/>
    </row>
    <row r="42" spans="1:5" s="22" customFormat="1" ht="24" customHeight="1">
      <c r="A42" s="54" t="s">
        <v>140</v>
      </c>
      <c r="B42" s="55"/>
      <c r="C42" s="55"/>
      <c r="D42" s="64">
        <f>SUM(D15,D31,D39,D41)</f>
        <v>0</v>
      </c>
      <c r="E42" s="4"/>
    </row>
    <row r="43" spans="1:5" s="22" customFormat="1" ht="24" customHeight="1">
      <c r="A43" s="4"/>
      <c r="D43" s="57"/>
      <c r="E43" s="4"/>
    </row>
    <row r="44" spans="1:5" ht="18" customHeight="1">
      <c r="A44" s="18">
        <v>3900</v>
      </c>
      <c r="B44" s="3" t="s">
        <v>141</v>
      </c>
      <c r="C44" s="18"/>
      <c r="D44" s="62"/>
      <c r="E44" s="3"/>
    </row>
    <row r="45" spans="1:4" ht="18" customHeight="1">
      <c r="A45" s="19">
        <v>3910</v>
      </c>
      <c r="B45" t="s">
        <v>142</v>
      </c>
      <c r="C45" s="19"/>
      <c r="D45" s="30"/>
    </row>
    <row r="46" spans="1:5" ht="18" customHeight="1">
      <c r="A46" s="19">
        <v>3930</v>
      </c>
      <c r="B46" s="3" t="s">
        <v>143</v>
      </c>
      <c r="C46" s="19"/>
      <c r="D46" s="30"/>
      <c r="E46" s="5"/>
    </row>
    <row r="47" spans="1:4" ht="18" customHeight="1">
      <c r="A47" s="19">
        <v>3950</v>
      </c>
      <c r="B47" t="s">
        <v>144</v>
      </c>
      <c r="C47" s="19"/>
      <c r="D47" s="30"/>
    </row>
    <row r="48" spans="1:4" ht="18" customHeight="1">
      <c r="A48" s="19">
        <v>3990</v>
      </c>
      <c r="B48" t="s">
        <v>145</v>
      </c>
      <c r="C48" s="19"/>
      <c r="D48" s="30"/>
    </row>
    <row r="49" spans="1:4" ht="18" customHeight="1">
      <c r="A49" s="19"/>
      <c r="B49" t="s">
        <v>146</v>
      </c>
      <c r="C49" s="19"/>
      <c r="D49" s="30">
        <f>C13</f>
        <v>0</v>
      </c>
    </row>
    <row r="50" spans="1:5" s="69" customFormat="1" ht="24" customHeight="1">
      <c r="A50" s="54" t="s">
        <v>147</v>
      </c>
      <c r="B50" s="67"/>
      <c r="C50" s="67"/>
      <c r="D50" s="64">
        <f>SUM(D44:D49)</f>
        <v>0</v>
      </c>
      <c r="E50" s="4"/>
    </row>
    <row r="51" spans="1:5" s="69" customFormat="1" ht="24" customHeight="1">
      <c r="A51" s="4"/>
      <c r="D51" s="57"/>
      <c r="E51" s="4"/>
    </row>
    <row r="52" spans="1:5" s="32" customFormat="1" ht="24" customHeight="1">
      <c r="A52" s="2" t="s">
        <v>148</v>
      </c>
      <c r="B52" s="87"/>
      <c r="C52" s="87"/>
      <c r="D52" s="66">
        <f>SUM(D42,-D50)</f>
        <v>0</v>
      </c>
      <c r="E52" s="2"/>
    </row>
    <row r="53" spans="1:5" s="79" customFormat="1" ht="33" customHeight="1">
      <c r="A53" s="16"/>
      <c r="D53" s="80"/>
      <c r="E53" s="16"/>
    </row>
    <row r="54" spans="2:5" s="17" customFormat="1" ht="18" customHeight="1">
      <c r="B54" s="17">
        <v>4000</v>
      </c>
      <c r="C54" s="25" t="s">
        <v>149</v>
      </c>
      <c r="D54" s="28"/>
      <c r="E54" s="25"/>
    </row>
    <row r="55" spans="2:5" s="17" customFormat="1" ht="18" customHeight="1">
      <c r="B55" s="17">
        <v>4020</v>
      </c>
      <c r="C55" s="25" t="s">
        <v>150</v>
      </c>
      <c r="D55" s="46"/>
      <c r="E55" s="25"/>
    </row>
    <row r="56" spans="2:5" s="17" customFormat="1" ht="18" customHeight="1">
      <c r="B56" s="17">
        <v>4021</v>
      </c>
      <c r="C56" s="25" t="s">
        <v>151</v>
      </c>
      <c r="D56" s="46"/>
      <c r="E56" s="25"/>
    </row>
    <row r="57" spans="2:5" s="17" customFormat="1" ht="18" customHeight="1">
      <c r="B57" s="17">
        <v>4060</v>
      </c>
      <c r="C57" s="25" t="s">
        <v>152</v>
      </c>
      <c r="D57" s="46"/>
      <c r="E57" s="25"/>
    </row>
    <row r="58" spans="2:5" s="17" customFormat="1" ht="18" customHeight="1">
      <c r="B58" s="17">
        <v>4090</v>
      </c>
      <c r="C58" s="25" t="s">
        <v>153</v>
      </c>
      <c r="D58" s="46"/>
      <c r="E58" s="25"/>
    </row>
    <row r="59" spans="1:5" s="36" customFormat="1" ht="21" customHeight="1">
      <c r="A59" s="83" t="s">
        <v>154</v>
      </c>
      <c r="B59" s="33"/>
      <c r="C59" s="33"/>
      <c r="D59" s="85">
        <f>SUM(D54:D58)</f>
        <v>0</v>
      </c>
      <c r="E59" s="78"/>
    </row>
    <row r="60" spans="2:5" s="17" customFormat="1" ht="18" customHeight="1">
      <c r="B60" s="17">
        <v>4200</v>
      </c>
      <c r="C60" s="25" t="s">
        <v>155</v>
      </c>
      <c r="D60" s="46"/>
      <c r="E60" s="25"/>
    </row>
    <row r="61" spans="2:5" s="17" customFormat="1" ht="18" customHeight="1">
      <c r="B61" s="17">
        <v>4270</v>
      </c>
      <c r="C61" s="25" t="s">
        <v>156</v>
      </c>
      <c r="D61" s="46"/>
      <c r="E61" s="25"/>
    </row>
    <row r="62" spans="2:5" s="17" customFormat="1" ht="18" customHeight="1">
      <c r="B62" s="17">
        <v>4260</v>
      </c>
      <c r="C62" s="25" t="s">
        <v>157</v>
      </c>
      <c r="D62" s="46"/>
      <c r="E62" s="25"/>
    </row>
    <row r="63" spans="1:5" s="36" customFormat="1" ht="21" customHeight="1">
      <c r="A63" s="83" t="s">
        <v>158</v>
      </c>
      <c r="B63" s="33"/>
      <c r="C63" s="33"/>
      <c r="D63" s="84">
        <f>SUM(D60:D62)</f>
        <v>0</v>
      </c>
      <c r="E63" s="78"/>
    </row>
    <row r="64" spans="1:5" s="69" customFormat="1" ht="24" customHeight="1">
      <c r="A64" s="54" t="s">
        <v>88</v>
      </c>
      <c r="B64" s="67"/>
      <c r="C64" s="67"/>
      <c r="D64" s="64">
        <f>SUM(D63,D59)</f>
        <v>0</v>
      </c>
      <c r="E64" s="4"/>
    </row>
    <row r="65" spans="1:5" s="69" customFormat="1" ht="24" customHeight="1">
      <c r="A65" s="4"/>
      <c r="D65" s="57"/>
      <c r="E65" s="4"/>
    </row>
    <row r="66" spans="1:5" ht="18" customHeight="1">
      <c r="A66" s="18">
        <v>4400</v>
      </c>
      <c r="B66" s="3" t="s">
        <v>159</v>
      </c>
      <c r="C66" s="18"/>
      <c r="D66" s="66"/>
      <c r="E66" s="2"/>
    </row>
    <row r="67" spans="2:5" ht="18" customHeight="1">
      <c r="B67" s="17">
        <v>4600</v>
      </c>
      <c r="C67" s="25" t="s">
        <v>160</v>
      </c>
      <c r="D67" s="30"/>
      <c r="E67" s="1"/>
    </row>
    <row r="68" spans="2:5" ht="18" customHeight="1">
      <c r="B68" s="17">
        <v>4610</v>
      </c>
      <c r="C68" s="25" t="s">
        <v>161</v>
      </c>
      <c r="D68" s="30"/>
      <c r="E68" s="1"/>
    </row>
    <row r="69" spans="2:5" ht="18" customHeight="1">
      <c r="B69" s="17">
        <v>4620</v>
      </c>
      <c r="C69" s="25" t="s">
        <v>162</v>
      </c>
      <c r="D69" s="30"/>
      <c r="E69" s="6"/>
    </row>
    <row r="70" spans="2:5" ht="18" customHeight="1">
      <c r="B70" s="17">
        <v>4690</v>
      </c>
      <c r="C70" s="25" t="s">
        <v>163</v>
      </c>
      <c r="D70" s="30"/>
      <c r="E70" s="1"/>
    </row>
    <row r="71" spans="1:5" ht="18" customHeight="1">
      <c r="A71" s="3" t="s">
        <v>164</v>
      </c>
      <c r="B71" s="18"/>
      <c r="C71" s="18"/>
      <c r="D71" s="59">
        <f>SUM(D67:D70)</f>
        <v>0</v>
      </c>
      <c r="E71" s="3"/>
    </row>
    <row r="72" spans="1:5" s="22" customFormat="1" ht="24" customHeight="1">
      <c r="A72" s="54" t="s">
        <v>89</v>
      </c>
      <c r="B72" s="55"/>
      <c r="C72" s="55"/>
      <c r="D72" s="88">
        <f>SUM(D71,D66)</f>
        <v>0</v>
      </c>
      <c r="E72" s="4"/>
    </row>
    <row r="73" spans="1:5" s="22" customFormat="1" ht="24" customHeight="1">
      <c r="A73" s="4"/>
      <c r="D73" s="81"/>
      <c r="E73" s="4"/>
    </row>
    <row r="74" spans="1:5" ht="18" customHeight="1">
      <c r="A74" s="18">
        <v>4700</v>
      </c>
      <c r="B74" s="3" t="s">
        <v>90</v>
      </c>
      <c r="C74" s="18"/>
      <c r="D74" s="62"/>
      <c r="E74" s="3"/>
    </row>
    <row r="75" spans="1:5" ht="18" customHeight="1">
      <c r="A75" s="19">
        <v>4900</v>
      </c>
      <c r="B75" s="3" t="s">
        <v>91</v>
      </c>
      <c r="C75" s="19"/>
      <c r="D75" s="63"/>
      <c r="E75" s="3"/>
    </row>
    <row r="76" spans="1:5" s="22" customFormat="1" ht="24" customHeight="1">
      <c r="A76" s="54" t="s">
        <v>92</v>
      </c>
      <c r="B76" s="55"/>
      <c r="C76" s="55"/>
      <c r="D76" s="64">
        <f>SUM(D72,D64,D74,D75)</f>
        <v>0</v>
      </c>
      <c r="E76" s="4"/>
    </row>
    <row r="77" spans="1:5" s="22" customFormat="1" ht="24" customHeight="1">
      <c r="A77" s="54" t="s">
        <v>165</v>
      </c>
      <c r="B77" s="55"/>
      <c r="C77" s="55"/>
      <c r="D77" s="64">
        <f>SUM(D52,-D76)</f>
        <v>0</v>
      </c>
      <c r="E77" s="4"/>
    </row>
    <row r="78" spans="1:5" s="22" customFormat="1" ht="24" customHeight="1">
      <c r="A78" s="4"/>
      <c r="D78" s="57"/>
      <c r="E78" s="4"/>
    </row>
    <row r="79" spans="1:5" ht="18" customHeight="1">
      <c r="A79" s="18">
        <v>5000</v>
      </c>
      <c r="B79" s="3" t="s">
        <v>166</v>
      </c>
      <c r="C79" s="18"/>
      <c r="D79" s="62"/>
      <c r="E79" s="3"/>
    </row>
    <row r="80" spans="1:5" ht="18" customHeight="1">
      <c r="A80" s="19">
        <v>5700</v>
      </c>
      <c r="B80" s="3" t="s">
        <v>167</v>
      </c>
      <c r="C80" s="19"/>
      <c r="D80" s="30"/>
      <c r="E80" s="3"/>
    </row>
    <row r="81" spans="1:5" ht="18" customHeight="1">
      <c r="A81" s="19">
        <v>5720</v>
      </c>
      <c r="B81" s="3" t="s">
        <v>168</v>
      </c>
      <c r="C81" s="19"/>
      <c r="D81" s="30"/>
      <c r="E81" s="3"/>
    </row>
    <row r="82" spans="1:5" ht="18" customHeight="1">
      <c r="A82" s="19">
        <v>5810</v>
      </c>
      <c r="B82" s="3" t="s">
        <v>169</v>
      </c>
      <c r="C82" s="19"/>
      <c r="D82" s="30"/>
      <c r="E82" s="3"/>
    </row>
    <row r="83" spans="1:5" ht="18" customHeight="1">
      <c r="A83" s="19">
        <v>5820</v>
      </c>
      <c r="B83" s="3" t="s">
        <v>170</v>
      </c>
      <c r="C83" s="19"/>
      <c r="D83" s="30"/>
      <c r="E83" s="3"/>
    </row>
    <row r="84" spans="1:5" ht="18" customHeight="1">
      <c r="A84" s="19">
        <v>5870</v>
      </c>
      <c r="B84" s="3" t="s">
        <v>171</v>
      </c>
      <c r="C84" s="19"/>
      <c r="D84" s="30"/>
      <c r="E84" s="3"/>
    </row>
    <row r="85" spans="1:5" ht="18" customHeight="1">
      <c r="A85" s="19">
        <v>5900</v>
      </c>
      <c r="B85" s="3" t="s">
        <v>172</v>
      </c>
      <c r="C85" s="19"/>
      <c r="D85" s="30"/>
      <c r="E85" s="3"/>
    </row>
    <row r="86" spans="1:5" s="32" customFormat="1" ht="24" customHeight="1">
      <c r="A86" s="2" t="s">
        <v>93</v>
      </c>
      <c r="B86" s="71"/>
      <c r="C86" s="71"/>
      <c r="D86" s="89">
        <f>SUM(D79:D85)</f>
        <v>0</v>
      </c>
      <c r="E86" s="2"/>
    </row>
    <row r="87" spans="1:5" s="32" customFormat="1" ht="24" customHeight="1">
      <c r="A87" s="2"/>
      <c r="D87" s="13"/>
      <c r="E87" s="2"/>
    </row>
    <row r="88" spans="1:4" ht="18" customHeight="1">
      <c r="A88" s="18">
        <v>6000</v>
      </c>
      <c r="B88" t="s">
        <v>94</v>
      </c>
      <c r="C88" s="18"/>
      <c r="D88" s="62"/>
    </row>
    <row r="89" spans="1:4" ht="18" customHeight="1">
      <c r="A89">
        <v>6100</v>
      </c>
      <c r="B89" t="s">
        <v>95</v>
      </c>
      <c r="D89" s="9"/>
    </row>
    <row r="90" spans="1:4" ht="18" customHeight="1">
      <c r="A90" s="18">
        <v>6200</v>
      </c>
      <c r="B90" t="s">
        <v>96</v>
      </c>
      <c r="C90" s="18"/>
      <c r="D90" s="62"/>
    </row>
    <row r="91" spans="1:4" ht="18" customHeight="1">
      <c r="A91" s="19">
        <v>6300</v>
      </c>
      <c r="B91" t="s">
        <v>97</v>
      </c>
      <c r="C91" s="19"/>
      <c r="D91" s="30"/>
    </row>
    <row r="92" spans="1:4" ht="18" customHeight="1">
      <c r="A92" s="19">
        <v>6400</v>
      </c>
      <c r="B92" t="s">
        <v>98</v>
      </c>
      <c r="C92" s="19"/>
      <c r="D92" s="30"/>
    </row>
    <row r="93" spans="1:4" ht="18" customHeight="1">
      <c r="A93" s="19">
        <v>6500</v>
      </c>
      <c r="B93" t="s">
        <v>99</v>
      </c>
      <c r="C93" s="19"/>
      <c r="D93" s="30"/>
    </row>
    <row r="94" spans="1:4" ht="18" customHeight="1">
      <c r="A94" s="19">
        <v>6610</v>
      </c>
      <c r="B94" t="s">
        <v>101</v>
      </c>
      <c r="C94" s="19"/>
      <c r="D94" s="30"/>
    </row>
    <row r="95" spans="1:4" ht="18" customHeight="1">
      <c r="A95" s="19">
        <v>6600</v>
      </c>
      <c r="B95" t="s">
        <v>100</v>
      </c>
      <c r="C95" s="19"/>
      <c r="D95" s="30"/>
    </row>
    <row r="96" spans="1:4" ht="18" customHeight="1">
      <c r="A96" s="19">
        <v>6700</v>
      </c>
      <c r="B96" t="s">
        <v>102</v>
      </c>
      <c r="C96" s="19"/>
      <c r="D96" s="30"/>
    </row>
    <row r="97" spans="1:4" ht="18" customHeight="1">
      <c r="A97" s="19">
        <v>6710</v>
      </c>
      <c r="B97" s="3" t="s">
        <v>202</v>
      </c>
      <c r="C97" s="19"/>
      <c r="D97" s="30"/>
    </row>
    <row r="98" spans="1:4" ht="18" customHeight="1">
      <c r="A98" s="19">
        <v>6900</v>
      </c>
      <c r="B98" t="s">
        <v>103</v>
      </c>
      <c r="C98" s="19"/>
      <c r="D98" s="30"/>
    </row>
    <row r="99" spans="1:5" s="22" customFormat="1" ht="24" customHeight="1">
      <c r="A99" s="54" t="s">
        <v>102</v>
      </c>
      <c r="B99" s="55"/>
      <c r="C99" s="55"/>
      <c r="D99" s="64">
        <f>SUM(D88:D98)</f>
        <v>0</v>
      </c>
      <c r="E99" s="4"/>
    </row>
    <row r="100" spans="1:5" s="22" customFormat="1" ht="24" customHeight="1">
      <c r="A100" s="54" t="s">
        <v>173</v>
      </c>
      <c r="B100" s="55"/>
      <c r="C100" s="55"/>
      <c r="D100" s="64">
        <f>SUM(D99,D86)</f>
        <v>0</v>
      </c>
      <c r="E100" s="4"/>
    </row>
    <row r="101" spans="1:5" s="22" customFormat="1" ht="24" customHeight="1">
      <c r="A101" s="54" t="s">
        <v>174</v>
      </c>
      <c r="B101" s="55"/>
      <c r="C101" s="55"/>
      <c r="D101" s="64">
        <f>SUM(D77,-D100)</f>
        <v>0</v>
      </c>
      <c r="E101" s="4"/>
    </row>
    <row r="102" spans="1:5" s="22" customFormat="1" ht="24" customHeight="1">
      <c r="A102" s="4"/>
      <c r="D102" s="57"/>
      <c r="E102" s="4"/>
    </row>
    <row r="103" spans="1:5" ht="18" customHeight="1">
      <c r="A103" s="18">
        <v>7400</v>
      </c>
      <c r="B103" s="1" t="s">
        <v>175</v>
      </c>
      <c r="C103" s="18"/>
      <c r="D103" s="62"/>
      <c r="E103" s="1"/>
    </row>
    <row r="104" spans="1:5" ht="18" customHeight="1">
      <c r="A104" s="19">
        <v>7401</v>
      </c>
      <c r="B104" s="1" t="s">
        <v>176</v>
      </c>
      <c r="C104" s="19"/>
      <c r="D104" s="30"/>
      <c r="E104" s="1"/>
    </row>
    <row r="105" spans="1:5" ht="18" customHeight="1">
      <c r="A105" s="19">
        <v>7402</v>
      </c>
      <c r="B105" s="1" t="s">
        <v>177</v>
      </c>
      <c r="C105" s="19"/>
      <c r="D105" s="30"/>
      <c r="E105" s="1"/>
    </row>
    <row r="106" spans="1:5" ht="18" customHeight="1">
      <c r="A106" s="19">
        <v>7410</v>
      </c>
      <c r="B106" s="1" t="s">
        <v>178</v>
      </c>
      <c r="C106" s="19"/>
      <c r="D106" s="30"/>
      <c r="E106" s="1"/>
    </row>
    <row r="107" spans="1:5" ht="18" customHeight="1">
      <c r="A107" s="19">
        <v>7411</v>
      </c>
      <c r="B107" s="1" t="s">
        <v>179</v>
      </c>
      <c r="C107" s="19"/>
      <c r="D107" s="30"/>
      <c r="E107" s="1"/>
    </row>
    <row r="108" spans="1:5" ht="18" customHeight="1">
      <c r="A108" s="19">
        <v>7412</v>
      </c>
      <c r="B108" s="1" t="s">
        <v>180</v>
      </c>
      <c r="C108" s="19"/>
      <c r="D108" s="30"/>
      <c r="E108" s="1"/>
    </row>
    <row r="109" spans="1:5" s="22" customFormat="1" ht="24" customHeight="1">
      <c r="A109" s="54" t="s">
        <v>181</v>
      </c>
      <c r="B109" s="55"/>
      <c r="C109" s="55"/>
      <c r="D109" s="88">
        <f>SUM(D103:D108)</f>
        <v>0</v>
      </c>
      <c r="E109" s="4"/>
    </row>
    <row r="110" spans="1:5" s="22" customFormat="1" ht="24" customHeight="1">
      <c r="A110" s="95"/>
      <c r="D110" s="81"/>
      <c r="E110" s="4"/>
    </row>
    <row r="111" spans="1:5" s="17" customFormat="1" ht="18" customHeight="1">
      <c r="A111" s="86"/>
      <c r="B111" s="17">
        <v>8000</v>
      </c>
      <c r="C111" s="25" t="s">
        <v>208</v>
      </c>
      <c r="D111" s="28"/>
      <c r="E111" s="25"/>
    </row>
    <row r="112" spans="1:5" s="17" customFormat="1" ht="18" customHeight="1">
      <c r="A112" s="86"/>
      <c r="B112" s="17">
        <v>8010</v>
      </c>
      <c r="C112" s="25" t="s">
        <v>209</v>
      </c>
      <c r="D112" s="46"/>
      <c r="E112" s="25"/>
    </row>
    <row r="113" spans="2:5" s="17" customFormat="1" ht="18" customHeight="1">
      <c r="B113" s="17">
        <v>8020</v>
      </c>
      <c r="C113" s="25" t="s">
        <v>182</v>
      </c>
      <c r="D113" s="46"/>
      <c r="E113" s="25"/>
    </row>
    <row r="114" spans="1:5" s="36" customFormat="1" ht="21" customHeight="1">
      <c r="A114" s="83" t="s">
        <v>183</v>
      </c>
      <c r="B114" s="33"/>
      <c r="C114" s="33"/>
      <c r="D114" s="90">
        <f>SUM(D111:D113)</f>
        <v>0</v>
      </c>
      <c r="E114" s="78"/>
    </row>
    <row r="115" spans="2:5" s="17" customFormat="1" ht="18" customHeight="1">
      <c r="B115" s="17">
        <v>8100</v>
      </c>
      <c r="C115" s="1" t="s">
        <v>184</v>
      </c>
      <c r="D115" s="46"/>
      <c r="E115" s="25"/>
    </row>
    <row r="116" spans="2:5" s="17" customFormat="1" ht="18" customHeight="1">
      <c r="B116" s="17">
        <v>8110</v>
      </c>
      <c r="C116" s="1" t="s">
        <v>185</v>
      </c>
      <c r="D116" s="46"/>
      <c r="E116" s="25"/>
    </row>
    <row r="117" spans="2:5" s="17" customFormat="1" ht="18" customHeight="1">
      <c r="B117" s="17">
        <v>8120</v>
      </c>
      <c r="C117" s="1" t="s">
        <v>186</v>
      </c>
      <c r="D117" s="46"/>
      <c r="E117" s="25"/>
    </row>
    <row r="118" spans="2:5" s="17" customFormat="1" ht="18" customHeight="1">
      <c r="B118" s="17">
        <v>8130</v>
      </c>
      <c r="C118" s="1" t="s">
        <v>187</v>
      </c>
      <c r="D118" s="60"/>
      <c r="E118" s="25"/>
    </row>
    <row r="119" spans="1:5" ht="18" customHeight="1">
      <c r="A119" s="3" t="s">
        <v>188</v>
      </c>
      <c r="B119" s="19"/>
      <c r="C119" s="19"/>
      <c r="D119" s="63">
        <f>SUM(D115:D118)</f>
        <v>0</v>
      </c>
      <c r="E119" s="3"/>
    </row>
    <row r="120" spans="1:5" s="70" customFormat="1" ht="24.75" customHeight="1">
      <c r="A120" s="4" t="s">
        <v>189</v>
      </c>
      <c r="B120" s="91"/>
      <c r="C120" s="91"/>
      <c r="D120" s="89">
        <f>SUM(D119,D114)</f>
        <v>0</v>
      </c>
      <c r="E120" s="2"/>
    </row>
    <row r="121" spans="1:5" s="70" customFormat="1" ht="24.75" customHeight="1">
      <c r="A121" s="2"/>
      <c r="D121" s="13"/>
      <c r="E121" s="2"/>
    </row>
    <row r="122" spans="1:5" ht="18" customHeight="1">
      <c r="A122" s="18">
        <v>8290</v>
      </c>
      <c r="B122" s="3" t="s">
        <v>190</v>
      </c>
      <c r="C122" s="18"/>
      <c r="D122" s="62"/>
      <c r="E122" s="3"/>
    </row>
    <row r="123" spans="1:5" ht="18" customHeight="1">
      <c r="A123" s="92">
        <v>8300</v>
      </c>
      <c r="B123" s="3" t="s">
        <v>191</v>
      </c>
      <c r="C123" s="19"/>
      <c r="D123" s="30"/>
      <c r="E123" s="3"/>
    </row>
    <row r="124" spans="1:5" ht="18" customHeight="1">
      <c r="A124" s="92">
        <v>8301</v>
      </c>
      <c r="B124" s="3" t="s">
        <v>192</v>
      </c>
      <c r="C124" s="19"/>
      <c r="D124" s="30"/>
      <c r="E124" s="3"/>
    </row>
    <row r="125" spans="1:5" ht="18" customHeight="1">
      <c r="A125" s="92">
        <v>8302</v>
      </c>
      <c r="B125" s="3" t="s">
        <v>193</v>
      </c>
      <c r="C125" s="19"/>
      <c r="D125" s="30"/>
      <c r="E125" s="3"/>
    </row>
    <row r="126" spans="1:5" ht="18" customHeight="1">
      <c r="A126" s="19">
        <v>8310</v>
      </c>
      <c r="B126" s="5" t="s">
        <v>194</v>
      </c>
      <c r="C126" s="19"/>
      <c r="D126" s="30"/>
      <c r="E126" s="5"/>
    </row>
    <row r="127" spans="1:5" ht="18" customHeight="1">
      <c r="A127" s="19">
        <v>8320</v>
      </c>
      <c r="B127" s="5" t="s">
        <v>195</v>
      </c>
      <c r="C127" s="19"/>
      <c r="D127" s="30"/>
      <c r="E127" s="5"/>
    </row>
    <row r="128" spans="1:5" ht="18" customHeight="1">
      <c r="A128" s="92">
        <v>8390</v>
      </c>
      <c r="B128" t="s">
        <v>196</v>
      </c>
      <c r="C128" s="19"/>
      <c r="D128" s="30"/>
      <c r="E128" s="3"/>
    </row>
    <row r="129" spans="1:5" s="22" customFormat="1" ht="24" customHeight="1">
      <c r="A129" s="4" t="s">
        <v>197</v>
      </c>
      <c r="B129" s="93"/>
      <c r="C129" s="55"/>
      <c r="D129" s="64">
        <f>SUM(D122:D128)</f>
        <v>0</v>
      </c>
      <c r="E129" s="4"/>
    </row>
    <row r="130" spans="1:5" s="22" customFormat="1" ht="24" customHeight="1">
      <c r="A130" s="4"/>
      <c r="B130" s="82"/>
      <c r="D130" s="57"/>
      <c r="E130" s="4"/>
    </row>
    <row r="131" spans="1:5" ht="18" customHeight="1">
      <c r="A131" s="94">
        <v>8800</v>
      </c>
      <c r="B131" s="3" t="s">
        <v>198</v>
      </c>
      <c r="C131" s="18"/>
      <c r="D131" s="62"/>
      <c r="E131" s="3"/>
    </row>
    <row r="132" spans="1:5" ht="18" customHeight="1">
      <c r="A132" s="19">
        <v>8900</v>
      </c>
      <c r="B132" t="s">
        <v>199</v>
      </c>
      <c r="C132" s="19"/>
      <c r="D132" s="30"/>
      <c r="E132" s="3"/>
    </row>
    <row r="133" spans="1:5" s="22" customFormat="1" ht="24" customHeight="1">
      <c r="A133" s="4" t="s">
        <v>200</v>
      </c>
      <c r="B133" s="55"/>
      <c r="C133" s="55"/>
      <c r="D133" s="64">
        <f>SUM(D101,D109,D120,D129,D131,D132)</f>
        <v>0</v>
      </c>
      <c r="E133" s="4"/>
    </row>
  </sheetData>
  <printOptions/>
  <pageMargins left="0.73" right="0.62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&amp;L&amp;"Arial,Fett"&amp;12Conto economico&amp;R&amp;9Sistema dei Conti soltanto per la messa a concorso di concessioni per la radio e la TV</oddHeader>
    <oddFooter>&amp;R&amp;P / &amp;N</oddFooter>
  </headerFooter>
  <rowBreaks count="3" manualBreakCount="3">
    <brk id="31" max="255" man="1"/>
    <brk id="64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Ecklin Theo</dc:creator>
  <cp:keywords/>
  <dc:description/>
  <cp:lastModifiedBy>Wehrlin Rene</cp:lastModifiedBy>
  <cp:lastPrinted>2007-09-28T07:39:50Z</cp:lastPrinted>
  <dcterms:created xsi:type="dcterms:W3CDTF">2007-03-26T13:39:31Z</dcterms:created>
  <dcterms:modified xsi:type="dcterms:W3CDTF">2007-09-28T08:30:47Z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-1777759288</vt:i4>
  </property>
  <property fmtid="{D5CDD505-2E9C-101B-9397-08002B2CF9AE}" pid="3" name="_EmailSubject">
    <vt:lpwstr>Spezieller Kontenplan für die Anhörung</vt:lpwstr>
  </property>
  <property fmtid="{D5CDD505-2E9C-101B-9397-08002B2CF9AE}" pid="4" name="_AuthorEmail">
    <vt:lpwstr>Theo.Ecklin@bakom.admin.ch</vt:lpwstr>
  </property>
  <property fmtid="{D5CDD505-2E9C-101B-9397-08002B2CF9AE}" pid="5" name="_AuthorEmailDisplayName">
    <vt:lpwstr>Ecklin Theo BAKOM</vt:lpwstr>
  </property>
  <property fmtid="{D5CDD505-2E9C-101B-9397-08002B2CF9AE}" pid="6" name="_ReviewingToolsShownOnce">
    <vt:lpwstr/>
  </property>
</Properties>
</file>