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13_ncr:1_{D13DBFAA-35C3-4567-8DF9-1C7F6E6E61E4}" xr6:coauthVersionLast="47" xr6:coauthVersionMax="47" xr10:uidLastSave="{00000000-0000-0000-0000-000000000000}"/>
  <bookViews>
    <workbookView xWindow="-120" yWindow="-120" windowWidth="29040" windowHeight="16440" tabRatio="809" xr2:uid="{00000000-000D-0000-FFFF-FFFF00000000}"/>
  </bookViews>
  <sheets>
    <sheet name="Intro" sheetId="1" r:id="rId1"/>
    <sheet name="Tab_SM3A" sheetId="2" r:id="rId2"/>
    <sheet name="Tab_SM3B" sheetId="5" r:id="rId3"/>
    <sheet name="Tab_SM3C" sheetId="7" r:id="rId4"/>
    <sheet name="text_SM4A" sheetId="3" r:id="rId5"/>
    <sheet name="Tab_SM4A" sheetId="9" r:id="rId6"/>
    <sheet name="Tab_SM4B" sheetId="10" r:id="rId7"/>
    <sheet name="GraphSM3B" sheetId="11" r:id="rId8"/>
    <sheet name="GraphSM4A" sheetId="12" r:id="rId9"/>
    <sheet name="GraphSM4B" sheetId="13" r:id="rId10"/>
    <sheet name="desc" sheetId="8" state="veryHidden" r:id="rId11"/>
  </sheets>
  <definedNames>
    <definedName name="_GoBack" localSheetId="5">Tab_SM4A!$A$10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3" i="5" l="1"/>
  <c r="AC13" i="2" l="1"/>
  <c r="A15" i="10"/>
  <c r="A17" i="10"/>
  <c r="A16" i="10"/>
  <c r="A14" i="9"/>
  <c r="A18" i="9"/>
  <c r="A16" i="9"/>
  <c r="A15" i="9"/>
  <c r="A15" i="7"/>
  <c r="A17" i="7"/>
  <c r="A14" i="7"/>
  <c r="A12" i="7"/>
  <c r="A13" i="7"/>
  <c r="A11" i="7"/>
  <c r="A18" i="5"/>
  <c r="A20" i="5"/>
  <c r="A19" i="5"/>
  <c r="A21" i="2"/>
  <c r="A19" i="2"/>
  <c r="A18" i="2"/>
  <c r="AC4" i="5" l="1"/>
  <c r="T4" i="10"/>
  <c r="T12" i="10"/>
  <c r="T9" i="10"/>
  <c r="T8" i="10"/>
  <c r="T7" i="10"/>
  <c r="T5" i="10"/>
  <c r="AD10" i="9"/>
  <c r="AD8" i="9"/>
  <c r="AD7" i="9"/>
  <c r="AD6" i="9"/>
  <c r="AD5" i="9"/>
  <c r="AC10" i="7"/>
  <c r="AC9" i="7"/>
  <c r="AC8" i="7"/>
  <c r="AC7" i="7"/>
  <c r="AC6" i="7"/>
  <c r="AC5" i="7"/>
  <c r="AC14" i="5"/>
  <c r="AC12" i="5"/>
  <c r="AC11" i="5"/>
  <c r="AC10" i="5"/>
  <c r="AC9" i="5"/>
  <c r="AC8" i="5"/>
  <c r="AC7" i="5"/>
  <c r="AC6" i="5"/>
  <c r="AC5" i="5"/>
  <c r="AC14" i="2"/>
  <c r="AC12" i="2"/>
  <c r="AC11" i="2"/>
  <c r="AC10" i="2"/>
  <c r="AC9" i="2"/>
  <c r="AC8" i="2"/>
  <c r="AC7" i="2"/>
  <c r="AC6" i="2"/>
  <c r="AC5" i="2"/>
  <c r="AD4" i="9"/>
  <c r="AC4" i="7"/>
  <c r="AC4" i="2"/>
  <c r="A2" i="9" l="1"/>
  <c r="A10" i="9" l="1"/>
  <c r="A9" i="9"/>
  <c r="E103" i="8" l="1"/>
  <c r="E104" i="8"/>
  <c r="E99" i="8"/>
  <c r="B6" i="3" l="1"/>
  <c r="E101" i="8" l="1"/>
  <c r="E102" i="8"/>
  <c r="E100" i="8"/>
  <c r="E97" i="8"/>
  <c r="E98" i="8"/>
  <c r="E96" i="8"/>
  <c r="E95" i="8"/>
  <c r="A14" i="10"/>
  <c r="A13" i="10"/>
  <c r="A2" i="2"/>
  <c r="A4" i="2"/>
  <c r="A4" i="5"/>
  <c r="A5" i="10"/>
  <c r="A12" i="10"/>
  <c r="A11" i="10"/>
  <c r="A10" i="10"/>
  <c r="A9" i="10"/>
  <c r="A8" i="10"/>
  <c r="A7" i="10"/>
  <c r="A6" i="10"/>
  <c r="A2" i="10"/>
  <c r="A1" i="10"/>
  <c r="B5" i="3"/>
  <c r="B4" i="3"/>
  <c r="B3" i="3"/>
  <c r="A13" i="9"/>
  <c r="A11" i="9"/>
  <c r="A12" i="9"/>
  <c r="A6" i="9"/>
  <c r="A7" i="9"/>
  <c r="A8" i="9"/>
  <c r="A5" i="9"/>
  <c r="A4" i="9"/>
  <c r="A1" i="9"/>
  <c r="A5" i="2"/>
  <c r="A6" i="7"/>
  <c r="A7" i="7"/>
  <c r="A8" i="7"/>
  <c r="A9" i="7"/>
  <c r="A10" i="7"/>
  <c r="A5" i="7"/>
  <c r="A4" i="7"/>
  <c r="A2" i="7"/>
  <c r="A1" i="7"/>
  <c r="A17" i="5"/>
  <c r="A16" i="5"/>
  <c r="A15" i="5"/>
  <c r="A14" i="5"/>
  <c r="A13" i="5"/>
  <c r="A12" i="5"/>
  <c r="A11" i="5"/>
  <c r="A10" i="5"/>
  <c r="A9" i="5"/>
  <c r="A8" i="5"/>
  <c r="A7" i="5"/>
  <c r="A6" i="5"/>
  <c r="A5" i="5"/>
  <c r="A2" i="5"/>
  <c r="A1" i="5"/>
  <c r="A14" i="2"/>
  <c r="A13" i="2"/>
  <c r="A12" i="2"/>
  <c r="D17" i="1"/>
  <c r="A17" i="2"/>
  <c r="A16" i="2"/>
  <c r="A8" i="2"/>
  <c r="A9" i="2"/>
  <c r="A10" i="2"/>
  <c r="A11" i="2"/>
  <c r="A15" i="2"/>
  <c r="A7" i="2"/>
  <c r="A6" i="2"/>
  <c r="A1" i="2"/>
  <c r="D20" i="1"/>
  <c r="D19" i="1"/>
  <c r="B12" i="1"/>
  <c r="C18" i="1"/>
  <c r="D16" i="1"/>
  <c r="D15" i="1"/>
  <c r="C14" i="1"/>
</calcChain>
</file>

<file path=xl/sharedStrings.xml><?xml version="1.0" encoding="utf-8"?>
<sst xmlns="http://schemas.openxmlformats.org/spreadsheetml/2006/main" count="488" uniqueCount="322">
  <si>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</si>
  <si>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</si>
  <si>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</si>
  <si>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</si>
  <si>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</si>
  <si>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</si>
  <si>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</si>
  <si>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</si>
  <si>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</si>
  <si>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</si>
  <si>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</si>
  <si>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</si>
  <si>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</si>
  <si>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Autres</t>
  </si>
  <si>
    <t>Notes:</t>
  </si>
  <si>
    <t>1.1 Nombre de communications selon le type de communication (SM3A)</t>
  </si>
  <si>
    <t>1.2 Durée totale selon le type de communication (SM3B)</t>
  </si>
  <si>
    <t>1.3 Durée moyenne selon le type de communication (SM3C)</t>
  </si>
  <si>
    <t>Nationales</t>
  </si>
  <si>
    <t>Du réseau mobile vers tout réseau fixe national</t>
  </si>
  <si>
    <t>Du réseau mobile vers le même réseau mobile</t>
  </si>
  <si>
    <t>Du réseau mobile vers tout autre réseau mobile national (concurrent)</t>
  </si>
  <si>
    <t>Internationales</t>
  </si>
  <si>
    <t>Nombre total de communications avec itinérance internationale</t>
  </si>
  <si>
    <t>Total</t>
  </si>
  <si>
    <t>a) Exemple typique d'un abonné à un réseau mobile extranational qui appelle avec son portable depuis un réseau mobile national.</t>
  </si>
  <si>
    <t>Durée totale des communications avec itinérance internationale</t>
  </si>
  <si>
    <t>Durée moyenne des communications (en minutes) établies à partir d’un raccordement mobile</t>
  </si>
  <si>
    <t xml:space="preserve">b)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t>
  </si>
  <si>
    <t>Services de transmission sur raccordements mobiles</t>
  </si>
  <si>
    <t>a)</t>
  </si>
  <si>
    <t>-</t>
  </si>
  <si>
    <t>Telephony services on mobile networks</t>
  </si>
  <si>
    <t>Dienste auf Mobilfunknetzen</t>
  </si>
  <si>
    <t xml:space="preserve">1. Echtzeit-Sprachübertragung auf Mobilfunknetzen </t>
  </si>
  <si>
    <t>2. Übertragungsdienste und Breitbandinternet auf Mobilfunknetzen</t>
  </si>
  <si>
    <t>2.2 Breitband-Internetzugang auf mobilen Netzen (SM4B)</t>
  </si>
  <si>
    <t>1.3 Durchschnittliche Dauer nach Art der Verbreitung (SM3C)</t>
  </si>
  <si>
    <t>1.1 Anzahl Verbindungen nach Art der Verbreitung (SM3A)</t>
  </si>
  <si>
    <t>1.2 Gesamtdauer nach Art der Verbreitung (SM3B)</t>
  </si>
  <si>
    <t xml:space="preserve">Tabelle SM3A: Echtzeit-Sprachübertragung auf Mobilfunknetzen </t>
  </si>
  <si>
    <t>Gesamtanzahl Verbindungen (in Millionen, für den Zeitraum vom 01.01. bis 31.12.)</t>
  </si>
  <si>
    <t>Nationale Verbindungen</t>
  </si>
  <si>
    <t>Vom Mobilfunknetz ins nationale Festnetz</t>
  </si>
  <si>
    <t>Innerhalb desselben Mobilfunknetzes</t>
  </si>
  <si>
    <t>Vom Mobilfunknetz auf ein anderes nationales Mobilfunknetz (eines Konkurrenten)</t>
  </si>
  <si>
    <t>Internationale Verbindungen</t>
  </si>
  <si>
    <t>Gesamtanzahl der Verbindungen mit internationalem Roaming</t>
  </si>
  <si>
    <t>Andere</t>
  </si>
  <si>
    <t>a) Typisches Beispiel eines Teilnehmenden eines ausländischen Mobilnetzes, der mit seinem Mobiltelefon von einem nationalen Mobilnetz aus telefoniert.</t>
  </si>
  <si>
    <t>b) Von einem ausländischen Mobilnetz zu einem Fest- oder Mobilnetz hergestellte Verbindungen (z. B. Teilnehmende eines nationalen Mobilnetzes, die mit ihrem Mobiltelefon von einem ausländischen Mobilnetz aus auf ein Fest- oder Mobilnetz in der Schweiz oder auf ein Fest- oder Mobilnetz des Landes, in dem sie sich befinden, telefonieren) und in einem ausländischen Mobilnetz empfangene Verbindungen, die in einem anderen Mobil- oder Festnetz hergestellt wurden (z. B. Teilnehmende einer Schweizer FDA, die im Ausland einen Anruf auf ihrem Mobiltelefon über ein ausländisches Netz empfangen).</t>
  </si>
  <si>
    <t xml:space="preserve">Tabelle SM3B: Echtzeit-Sprachübertragung auf Mobilfunknetzen </t>
  </si>
  <si>
    <t>Anzahl Verbindungen nach Art der Verbreitung für den Zeitraum 1.1. bis 31.12.</t>
  </si>
  <si>
    <t>Durchschnittliche Dauer (in Minuten) der von Mobilfunkanschlüssen aus getätigten Verbindungen</t>
  </si>
  <si>
    <t xml:space="preserve">Tabelle SM4A: Übertragungsdienste auf Mobilfunknetzen </t>
  </si>
  <si>
    <t>Verrechnete Mehrwert-SMS und MMS</t>
  </si>
  <si>
    <t>Übertragungsdienste auf Mobilfunknetzen</t>
  </si>
  <si>
    <t>POCSAG (Post Office Code Standardisation Advisory Group) ist ein Übertragungsprotokoll für numerische und alphanumerische Nachrichten, das für Funkrufdienste verwendet wird. DVB-H (Digital Video Broadcasting - Handheld) ist ein Übertragungsstandard, mit dem digitale Rundfunkprogramme über mobile Geräte empfangen werden können. Das Europäische Institut für Telekommunikationsnormen erlaubt seit November 2004 die Nutzung von DVB-H. Während sich UMTS (Universal Mobile Telecommunications System) besonders gut für die Übertragung von individuellen Diensten eignet, ermöglicht DVB-H die gleichzeitige Datenübermittlung an viele Nutzerinnen und Nutzer.</t>
  </si>
  <si>
    <t>SMS ist ein spezifischer Dienst des Mobilfunks der zweiten Generation (GSM). In der Tabelle SM4A wurden nur die SMS und MMS erfasst, die von den Kundinnen und Kunden der Fernmeldedienstanbieterinnen, die Mobilfunk-Kundenverträge anbieten, verschickt wurden. Andere Unternehmen bieten Premium-Service-SMS an, d. h. Informations-SMS für spezielle Bereiche (z. B. Strassenverkehr, Sport, Wetter).</t>
  </si>
  <si>
    <t>Tabelle SM4B: Breitbandinternet auf Mobilfunknetzen</t>
  </si>
  <si>
    <t>Breitband-Internetzugang auf mobilen Netzen</t>
  </si>
  <si>
    <t>nur über GPRS-Technologie (Abonnemente oder Prepaid-Karten; effektiver Internetzugriff im Zeitraum vom 01.10. bis 31.12.)</t>
  </si>
  <si>
    <t>über EDGE, UMTS, HSPA, LTE</t>
  </si>
  <si>
    <t>über einen Vertrag (Abonnement oder Prepaid-Karte) für öffentliche Telefondienste, die den Internetzugang ermöglichen (effektiver Internetzugriff im Zeitraum 01.10. bis 31.12.)</t>
  </si>
  <si>
    <t>davon nur über Hardwarekomponenten für Datendienste, die an den Computer angeschlossen werden (USB-Stick, PC-Karte, andere)</t>
  </si>
  <si>
    <t>über mobile WiMAX-Anschlüsse</t>
  </si>
  <si>
    <t>über andere Anschlussarten</t>
  </si>
  <si>
    <t>1.1 Numero delle comunicazioni secondo il tipo di comunicazione (SM3A)</t>
  </si>
  <si>
    <t>1.2 Durata totale secondo il tipo di comunicazione (SM3B)</t>
  </si>
  <si>
    <t>1.3 Durata media secondo il tipo di comunicazione (SM3C)</t>
  </si>
  <si>
    <t>2. Servizi di trasmissione dati e Internet a banda larga su collegamenti mobili</t>
  </si>
  <si>
    <t>2.2 Accesso a Internet a banda larga sulle reti mobili (SM4B)</t>
  </si>
  <si>
    <t>1. Trasmissione vocale in tempo reale sulle reti mobili</t>
  </si>
  <si>
    <t>Tabella SM3A: Trasmissione vocale in tempo reale sulle reti mobili</t>
  </si>
  <si>
    <t>Tabella SM3B: Trasmissione vocale in tempo reale sulle reti mobili</t>
  </si>
  <si>
    <t>Numero totale delle comunicazioni (in milioni per il periodo 01.01-31.12)</t>
  </si>
  <si>
    <t>Nazionali</t>
  </si>
  <si>
    <t xml:space="preserve">Internazionali </t>
  </si>
  <si>
    <t>Internazionali</t>
  </si>
  <si>
    <t>Numero totale delle comunicazioni con roaming internazionale</t>
  </si>
  <si>
    <t>Altri</t>
  </si>
  <si>
    <t>Totale</t>
  </si>
  <si>
    <t>a) Esempio tipico di un cliente con abbonamento a una rete mobile estera che chiama con il suo cellulare da una rete mobile nazionale.</t>
  </si>
  <si>
    <t xml:space="preserve">b) Comunicazioni effettuate a partire da una rete mobile estera verso una qualsiasi rete fissa o mobile (per esempio un cliente con abbonamento a una rete mobile nazionale che chiama con il suo cellulare da una rete mobile estera verso una rete fissa o mobile in Svizzera o verso una rete fissa o mobile del Paese in cui si trova) e comunicazioni ricevute su una rete mobile estera da qualsiasi rete fissa o mobile (per esempio un cliente con abbonamento presso un FST svizzero che riceve una chiamata sul suo cellulare tramite una rete estera quando si trova all'estero). </t>
  </si>
  <si>
    <t>Durata totale delle comunicazioni (in milioni di minuti, per il periodo 01.01-31.12)</t>
  </si>
  <si>
    <t>Dalla rete mobile verso qualsiasi rete fissa nazionale</t>
  </si>
  <si>
    <t>Dalla rete mobile verso la stessa rete mobile</t>
  </si>
  <si>
    <t>Dalla rete mobile verso qualsiasi altra rete mobile nazionale (concorrente)</t>
  </si>
  <si>
    <t>Durata totale delle comunicazioni con roaming internazionale</t>
  </si>
  <si>
    <t>Tabella SM3C: Trasmissione vocale in tempo reale sulle reti mobili</t>
  </si>
  <si>
    <t>Durata media delle comunicazioni (in minuti, per il periodo 01.01-31.12)</t>
  </si>
  <si>
    <t>Durata media delle comunicazioni (in minuti) effettuate a partire da un collegamento mobile</t>
  </si>
  <si>
    <t>Tabella SM4A:  Servizi di trasmissione dati su collegamenti mobili</t>
  </si>
  <si>
    <t>Numero di SMS e MMS (in milioni di unità per il periodo 01.01-31.12)</t>
  </si>
  <si>
    <t>Totale di SMS e MMS a valore aggiunto fatturati</t>
  </si>
  <si>
    <t>Servizi di trasmissione dati su collegamenti mobili</t>
  </si>
  <si>
    <t>Il DVB-H (digital video broadcasting handheld) è uno standard di trasmissione per la TV digitale verso terminali mobili. L'Istituto europeo delle norme di telecomunicazione ha dato il via libero alla tecnologia DVB-H nel novembre del 2004. Mentre l'UMTS (Universal Mobile Telecommunications System) si presta in modo particolare alla trasmissione dei servizi individuali, la tecnologia DVB-H permette la trasmissione di dati simultanea a numerosi utilizzatori.</t>
  </si>
  <si>
    <t>Il servizio SMS è specifico alla telefonia mobile di seconda generazione (GSM). Occorre anche precisare che la tabella SM4A considera unicamente gli SMS e gli MMS inviati dai clienti di fornitori di servizi che offrono degli abbonamenti di telefonia mobile. Altre imprese offrono i Premium SMS, ossia SMS informativi in ambiti specializzati (ad es.: informazioni stradali, sportive, meteo).</t>
  </si>
  <si>
    <t>Accesso a Internet a banda larga sulle reti mobili</t>
  </si>
  <si>
    <t>Tabella SM4B: Internet a banda larga su collegamenti mobili</t>
  </si>
  <si>
    <t>unicamente tramite la tecnologia GPRS (abbonamenti o carte prepagate; accesso effettivo a Internet durante il periodo 01.10-31.12)</t>
  </si>
  <si>
    <t xml:space="preserve">tramite le tecnologie EDGE, UMTS, HSPA, LTE </t>
  </si>
  <si>
    <t>via contratto (abbonamento o carta prepagata) per i servizi telefonici pubblici che permettono l'accesso a Internet (accesso effettivo a Internet durante il periodo 01.10-31.12)</t>
  </si>
  <si>
    <t xml:space="preserve">via contratto (abbonamento o pagamento di un prezzo forfettario unico) comprendente esclusivamente i servizi dati (utilizzazione effettiva durante il periodo 01.10-31.12) </t>
  </si>
  <si>
    <t>dati che vengono collegati al computer (chiave USB, carta PC, altro)di cui unicamente tramite dispositivi separati per i servizi</t>
  </si>
  <si>
    <t>tramite collegamenti WiMAX mobili</t>
  </si>
  <si>
    <t>tramite altri tipi di collegamento</t>
  </si>
  <si>
    <t>1. Real-time voice transmission on mobile networks</t>
  </si>
  <si>
    <t>2. Transmission and broadband internet services on mobile connections</t>
  </si>
  <si>
    <t>Table SM3A:  Real-time voice transmission on mobile networks</t>
  </si>
  <si>
    <t>National</t>
  </si>
  <si>
    <t>from the mobile network to any fixed national network</t>
  </si>
  <si>
    <t>from the mobile network to the same mobile network</t>
  </si>
  <si>
    <t>from the mobile network to any other (competing) national mobile network</t>
  </si>
  <si>
    <t>International</t>
  </si>
  <si>
    <t>Total number of calls with international roaming</t>
  </si>
  <si>
    <t>Others</t>
  </si>
  <si>
    <t>a) Typical example of a subscriber to an extra-national mobile network who calls from a national mobile network using their mobile phone.</t>
  </si>
  <si>
    <t xml:space="preserve">b)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t>
  </si>
  <si>
    <t>Total duration of calls (in millions of minutes, for the period 01.01 to 31.12)</t>
  </si>
  <si>
    <t>From the mobile network to any fixed national network</t>
  </si>
  <si>
    <t>From the mobile network to the same mobile network</t>
  </si>
  <si>
    <t>From the mobile network to any other (competing) national mobile network</t>
  </si>
  <si>
    <t>Total duration of calls with international roaming</t>
  </si>
  <si>
    <t>Table SM3C: Real-time voice transmission on mobile networks</t>
  </si>
  <si>
    <t>Table SM3B: Real-time voice transmission on mobile networks</t>
  </si>
  <si>
    <t>Average duration of calls (in minutes, for the period 01.01 to 31.12)</t>
  </si>
  <si>
    <t>Average duration of calls (in minutes) made from a mobile connection</t>
  </si>
  <si>
    <t xml:space="preserve">Table SM4A: Transmission services on mobile connections </t>
  </si>
  <si>
    <t>Number of SMS and MMS (in millions of units, for the period from 01.01 to 31.12)</t>
  </si>
  <si>
    <t>Value-added SMS and MMS billed Total</t>
  </si>
  <si>
    <t xml:space="preserve">Transmission services on mobile connections </t>
  </si>
  <si>
    <t>DVB-H (Digital Video Broadcasting Handheld) is a standard for the transmission of digital TV to mobile terminals. The European Telecommunications Standards Institute gave its green light to DVB-H in November 2004. Whereas UMTS (Universal Mobile Telecommunications System) is particularly suited to the transmission of individual services, DVB-H makes it possible to deliver data simultaneously to many users.</t>
  </si>
  <si>
    <t>SMS is a service specific to 2nd generation mobile telephony (GSM). It must also be pointed that table SM4A collects only the SMS and MMS sent by customers of service providers offering mobile phone subscriptions. Other companies offer "Premium service" SMS which are SMS information messages in specialised areas (e.g.: traffic information, sports, weather).</t>
  </si>
  <si>
    <t xml:space="preserve">Table SM4B: Broadband internet services on mobile connections </t>
  </si>
  <si>
    <t>Broadband internet access on mobile networks</t>
  </si>
  <si>
    <t>via GPRS technology only (contracts or pre-paid cards; actual internet access for the period from 01.10 to 31.12)</t>
  </si>
  <si>
    <t>via EDGE, UMTS, HSPA or LTE technology</t>
  </si>
  <si>
    <t>via a contract (subscription or prepaid card) for public telephone services enabling internet access (actual internet access for the period from 01.10 to 31.12)</t>
  </si>
  <si>
    <t>via a contract (subscription or payment of a single lump-sum payment) relating exclusively to the data service (actual usage for the period form 01.10 to 31.12)</t>
  </si>
  <si>
    <t>of which exclusively via hardware dedicated to data services connected to computers (USB flash drive, PC card, other)</t>
  </si>
  <si>
    <t>via mobile WiMAX connections</t>
  </si>
  <si>
    <t>via other types of connections</t>
  </si>
  <si>
    <t>Servizi di telefonia sulle reti mobili</t>
  </si>
  <si>
    <t xml:space="preserve">Numero delle comunicazioni secondo il tipo di comunicazione per il periodo 01.01-31.12 </t>
  </si>
  <si>
    <t>1.1 Number of calls according to the type of call (SM3A)</t>
  </si>
  <si>
    <t>1.2 Total duration according to the type of call (SM3B)</t>
  </si>
  <si>
    <t>1.3 Average duration according to the type of call (SM3C)</t>
  </si>
  <si>
    <t>2.2 Broadband internet access on mobile networks (SM4B)</t>
  </si>
  <si>
    <t>Tabelle SM3C: Echtzeit-Sprachübertragung auf Mobilfunknetzen</t>
  </si>
  <si>
    <t>Grafik</t>
  </si>
  <si>
    <t>via GPRS technology</t>
  </si>
  <si>
    <t>über GPRS-Technologie</t>
  </si>
  <si>
    <t>tramite la tecnologia GPRS</t>
  </si>
  <si>
    <t>En millions de minutes</t>
  </si>
  <si>
    <t>In millions of minutes</t>
  </si>
  <si>
    <t>In Millionen Minuten</t>
  </si>
  <si>
    <t>In milioni di minuti</t>
  </si>
  <si>
    <t>Durée des communications selon le type</t>
  </si>
  <si>
    <t>Gesamtdauer Verbindungen nach Art der Verbreitung</t>
  </si>
  <si>
    <t>Durata delle comunicazioni secondo il tipo</t>
  </si>
  <si>
    <t>Duration of calls according to the type</t>
  </si>
  <si>
    <t>Anzahl SMS und MMS</t>
  </si>
  <si>
    <t>Numero di SMS e MMS</t>
  </si>
  <si>
    <t>Number of SMS and MMS</t>
  </si>
  <si>
    <t>Numero di SMS (in milioni di unità)</t>
  </si>
  <si>
    <t>Number of SMS (in millions of units)</t>
  </si>
  <si>
    <t>Numero di MMS (in milioni di unità)</t>
  </si>
  <si>
    <t>Number of MMS (in millions of units)</t>
  </si>
  <si>
    <t>Verschickte "Peer to Peer"-MMS</t>
  </si>
  <si>
    <t>Verschickte "Peer to Peer"-SMS</t>
  </si>
  <si>
    <t>"Peer to peer" SMS sent</t>
  </si>
  <si>
    <t>"Peer to peer" MMS sent</t>
  </si>
  <si>
    <t>SMS "peer to peer" inviati</t>
  </si>
  <si>
    <t>MMS "peer to peer" inviati</t>
  </si>
  <si>
    <t>Numero di contratti che permettono l'accesso a Internet a banda larga (in milioni)</t>
  </si>
  <si>
    <t>Number of contracts allowing broadband internet access (in millions)</t>
  </si>
  <si>
    <t>Volume totale dei dati trasmessi (in milioni di Gbyte)</t>
  </si>
  <si>
    <t>Total volume of data transferred (in milions of Gbytes)</t>
  </si>
  <si>
    <t>Anzahl Verträge, die den Zugang zum Breitband-Internet ermöglichen</t>
  </si>
  <si>
    <t>Numero di contratti che permettono l'accesso a Internet a banda larga</t>
  </si>
  <si>
    <t>Number of contracts allowing broadband internet access</t>
  </si>
  <si>
    <t>Gesamtvolumen der übertragbaren Daten (in GBytes)</t>
  </si>
  <si>
    <t>Volume total des données transférées (en Gbytes)</t>
  </si>
  <si>
    <t>Volume totale dei dati trasmessi (in Gbyte)</t>
  </si>
  <si>
    <t>Total volume of data transferred (in Gbytes)</t>
  </si>
  <si>
    <t>Anzahl Verträge, die den Zugang zum Breitband-Internet ermöglichen         (in Milionen)</t>
  </si>
  <si>
    <t>Gesamtvolumen der übertragbaren Daten        (in Milionen GBytes)</t>
  </si>
  <si>
    <t>Vom Mobilfunknetz auf ein anderes nationales Mobil-funknetz (einer Konkurrenz)</t>
  </si>
  <si>
    <t>SMS, MMS, POCSAG, DVB-H et M2M</t>
  </si>
  <si>
    <t>SMS, MMS, POCSAG, DVB-H und M2M</t>
  </si>
  <si>
    <t>SMS, MMS, POCSAG, DVB-H e M2M</t>
  </si>
  <si>
    <t>POCSAG: Number of subscribers (as of 31.12)</t>
  </si>
  <si>
    <t>M2M: Anzahl Maschine-zu-Maschine (M2M) Mobilfunkabonnemente am 31.12.</t>
  </si>
  <si>
    <t>POCSAG: Anzahl Abonnenten am 31.12.</t>
  </si>
  <si>
    <t>Anzahl SMS und MMS (in Millionen Einheiten für den Zeitraum 01.01. bis 31.12.)</t>
  </si>
  <si>
    <t>Durchschnittliche Dauer nach Art der Verbreitung für den Zeitraum 01.01. bis 31.12.</t>
  </si>
  <si>
    <t>Anzahl Verbindungen nach Art der Verbreitung für den Zeitraum 01.01. bis 31.12.</t>
  </si>
  <si>
    <t>über einen Vertrag (Abonnement oder Zahlung einer einmaligen Pauschale), der ausschliesslich den Datendienst umfasst (effektive Nutzung im Zeitraum vom 01.10. bis 31.12.)</t>
  </si>
  <si>
    <t>Durata media secondo il tipo di comunicazione per il periodo 01.01-31.12</t>
  </si>
  <si>
    <t>Durata totale secondo il tipo di comunicazione per il periodo 01.01-31.12</t>
  </si>
  <si>
    <t>Number of calls according to the type of call for the period from 01.01 to 31.12</t>
  </si>
  <si>
    <t>Total number of calls (in millions, for the period 01.01 to 31.12)</t>
  </si>
  <si>
    <t xml:space="preserve">Total duration according to the type of call for the period from 01.01 to 31.12 </t>
  </si>
  <si>
    <t>Average duration according to the type of call for the period from 01.01 to 31.12</t>
  </si>
  <si>
    <t>POCSAG: Numero di clienti con abbonamento (al 31.12)</t>
  </si>
  <si>
    <t>M2M: Numero d'abbonamenti macchina-macchina (M2M) di telefonia mobile (al 31.12)</t>
  </si>
  <si>
    <t>M2M: Number of machine to machine (M2M) embedded mobile cellular subscriptions (as of 31.12)</t>
  </si>
  <si>
    <t>SMS, MMS, POCSAG, DVB-H and M2M</t>
  </si>
  <si>
    <t>2.1 SMS, MMS, POCSAG, DVB-H und M2M (SM4A)</t>
  </si>
  <si>
    <t>2.1 SMS, MMS, POCSAG, DVB-H et M2M (SM4A)</t>
  </si>
  <si>
    <t>2.1 SMS, MMS, POCSAG, DVB-H e M2M (SM4A)</t>
  </si>
  <si>
    <t>2.1 SMS, MMS, POCSAG, DVB-H and M2M (SM4A)</t>
  </si>
  <si>
    <t>Les services téléphoniques sur réseau mobile</t>
  </si>
  <si>
    <t>1. Transmission de la parole en temps réel sur réseau mobile</t>
  </si>
  <si>
    <t>2. Services de transmission et internet large bande sur raccordement mobile</t>
  </si>
  <si>
    <t>2.2 Accès à internet large bande sur réseau mobile (SM4B)</t>
  </si>
  <si>
    <t>Tableau SM3A : Transmission de la parole en temps réel sur réseau mobile</t>
  </si>
  <si>
    <t>Nombre de communications selon le type de communication pour la période du 01.01. au 31.12.</t>
  </si>
  <si>
    <t>Tableau SM3B : Transmission de la parole en temps réel sur réseau mobile</t>
  </si>
  <si>
    <t>Durée totale selon le type de communication pour la période du 01.01. au 31.12.</t>
  </si>
  <si>
    <t>Tableau SM3C : Transmission de la parole en temps réel sur réseau mobile</t>
  </si>
  <si>
    <t>Durée moyenne selon le type de communication pour la période du 01.01. au 31.12.</t>
  </si>
  <si>
    <t>Durée moyenne des communications (en minutes, pour la période 01.01. au 31.12.)</t>
  </si>
  <si>
    <t>Tableau SM4A : Services de transmission sur raccordement mobile</t>
  </si>
  <si>
    <t>Nombre de SMS et MMS (en millions d'unités, pour la période du 01.01. au 31.12.)</t>
  </si>
  <si>
    <t>Total des SMS et MMS à valeur ajoutée facturés</t>
  </si>
  <si>
    <t>POCSAG : Nombre d'abonnés au 31.12.</t>
  </si>
  <si>
    <t>M2M : Nombre d’abonnements machine à machine (M2M) de téléphonie mobile (au 31.12.)</t>
  </si>
  <si>
    <t>Le POCSAG (Post Office Code Standardisation Advisory Group) est un protocole de transmission pour les messages numériques et alphanumériques utilisé en radio messagerie. Le DVB-H (Digital video broadcasting-handheld) est une norme de transmission de TV numérique vers des terminaux mobiles. L'Institut européen des normes de télécommunication a donné son feu vert au DVB-H en novembre 2004. Alors que l'UMTS (Universal Mobile Telecommunications System) se prête particulièrement bien à la transmission de services individuels, le DVB-H permet de délivrer des données à de nombreux utilisateurs simultanément.</t>
  </si>
  <si>
    <t>Le SMS est un service spécifique à la téléphonie mobile de 2e génération (GSM). Il faut également préciser que le tableau SM4A ne collecte que les SMS et MMS envoyés par les clients des fournisseurs de services offrant des abonnements de téléphonie mobile. D'autres entreprises offrent des SMS « Premium service » qui sont des SMS d'information dans des domaines spécialisés (par exemple : informations routières, sportives, météo).</t>
  </si>
  <si>
    <t>Tableau SM4B : Internet large bande sur raccordement mobile</t>
  </si>
  <si>
    <t>Accès à internet large bande sur réseau mobile</t>
  </si>
  <si>
    <t>Nombre de contrats permettant l’accès à internet à large bande</t>
  </si>
  <si>
    <t>Par le biais de la technologie GPRS uniquement (abonnements ou cartes prépayées ; accès effectif à internet durant la période du 01.10. au 31.12.)</t>
  </si>
  <si>
    <t>Par le biais des technologies EDGE, UMTS, HSPA, LTE</t>
  </si>
  <si>
    <t>Via un contrat (abonnement ou carte prépayée) pour des services téléphoniques publics permettant l’accès à internet (accès effectif à internet durant la période du 01.10. au 31.12.)</t>
  </si>
  <si>
    <t>Via un contrat (abonnement ou paiement d’un forfait unique) portant exclusivement sur le service de données (utilisation effective durant la période du 01.10. au 31.12.)</t>
  </si>
  <si>
    <t>Dont uniquement par le biais de composants matériels dédiés aux services de données se branchant sur les ordinateurs (clé USB, carte PC, autres)</t>
  </si>
  <si>
    <t>Par le biais de raccordements Wimax mobiles</t>
  </si>
  <si>
    <t>Par le biais d’autres types de raccordements</t>
  </si>
  <si>
    <t>Par le biais de la technologie GPRS</t>
  </si>
  <si>
    <t>Nombre de SMS et de MMS</t>
  </si>
  <si>
    <t>Nombre de SMS
(en millions d'unités)</t>
  </si>
  <si>
    <t>Nombre de MMS
(en millions d'unités)</t>
  </si>
  <si>
    <t>Anzahl SMS
(in Millionen Einheiten)</t>
  </si>
  <si>
    <t>Anzahl MMS
(in Millionen Einheiten)</t>
  </si>
  <si>
    <t>SMS pair à pair envoyés</t>
  </si>
  <si>
    <t>MMS pair à pair envoyés</t>
  </si>
  <si>
    <t>Nombre de contrats donnant l’accès à internet large bande
(en millions)</t>
  </si>
  <si>
    <t>Volume total des données transférées
(en millions de Gbytes)</t>
  </si>
  <si>
    <t>Nombre total de communications (en millions, pour la période du 01.01. au 31.12.)</t>
  </si>
  <si>
    <t>Durée totale des communications (en millions de minutes, pour la période du 01.01. au 31.12.)</t>
  </si>
  <si>
    <t>En légère diminution en 2012 (-5.2%), le nombre de SMS pair à pair (P2P) chute de 2013 à 2020. Après avoir connu des taux d'accroissement très importants de 1998 à 2001, le nombre de SMS P2P diminue très légèrement en 2002 (-0.3%) puis augmente dès 2003, mais de manière plus faible. La stagnation observée en 2002 et 2003 est due à plusieurs facteurs. Ainsi, une meilleure collaboration entre les opérateurs dans la lutte contre le courriel indésirable a provoqué la disparition de nombreux SMS non désirés. L'augmentation relative des prix de certains SMS lors de la suppression de SMS gratuits dans certaines offres forfaitaires peut également avoir provoqué une certaine retenue de la part des usagers.</t>
  </si>
  <si>
    <t>War 2012 nur ein kleiner Rückgang der Zahl der "Peer to Peer"-SMS (p2p) festzustellen, sank sie von 2013 auf 2020. Nachdem von 1998 bis 2001 ein starker Anstieg zu verzeichnen war, ging die Zahl der "Peer to Peer"-SMS 2002 leicht zurück (-0,3 %), bevor sie dann ab 2003 wieder zulegte, allerdings in geringerem Ausmass. Für die Stagnation in den Jahren 2002 und 2003 gibt es mehrere Gründe. So führte die verbesserte Zusammenarbeit zwischen den Betreiberinnen im gemeinsamen Kampf gegen Spamming zum Verschwinden von zahlreichen unerwünschten SMS. Zudem bewirkte die Abschaffung von Gratis-SMS im Rahmen von Pauschalangeboten, dass der relative Preis anstieg und in der Folge die Zahl der versandten SMS leicht abnahm.</t>
  </si>
  <si>
    <t>Il numero di SMS "peer to peer (p2p)", in leggera diminuzione nel 2012 (-5,2 %), ha subito un crollo di 2013 a 2020. Dopo aver registrato dei tassi di crescita notevoli dal 1998 al 2001, il numero di SMS "p2p" è diminuito solo lievemente nel 2002 (-0.3 %) e dal 2003 è poi aumentato, ma in modo più debole. La stagnazione osservata nel 2002 e nel 2003 è dovuta a diversi fattori. Ad esempio una migliore collaborazione tra gli operatori nella lotta contro lo spamming ha portato alla scomparsa di numerosi SMS indesiderati. Il relativo aumento dei prezzi di certi SMS, una volta soppressi gli SMS gratuiti inclusi in certe offerte forfettarie, può anche aver scoraggiato gli utenti a fruire di questo servizio.</t>
  </si>
  <si>
    <t>Whereas the number of "peer to peer (p2p)" SMS was slightly down in 2012 (-5.2%), this number fell from 2013 to 2020. After experiencing very high growth rates from 1998 to 2001, the number of "p2p" SMS fell slightly in 2002 (0.3%) and then increased from 2003, but more slowly. The stagnation observed in 2002 and 2003 is due to several factors. Thus, better collaboration between operators in combating spamming has resulted in the disappearance of numerous unwanted SMS messages. The relative increase in the prices of certain SMS messages at the time of the abolition of free SMS messages in certain contractual offerings may also have led to a degree of reticence among users.</t>
  </si>
  <si>
    <t>…</t>
  </si>
  <si>
    <t>.</t>
  </si>
  <si>
    <t>... Zahl unbekannt (nicht erhoben).</t>
  </si>
  <si>
    <t>... Chiffre inconnu (non relevé).</t>
  </si>
  <si>
    <t>... Dato non noto (non rilevato).</t>
  </si>
  <si>
    <t>... Unknown (not been gathered).</t>
  </si>
  <si>
    <t>1) Durch eigene Kundinnen/Kunden auf dem eigenen Netz und durch eigene Kundinnen/Kunden auf einem Netz der Konkurrenz.</t>
  </si>
  <si>
    <t>1) Par vos clients sur votre propre réseau et par vos clients sur un réseau concurrent.</t>
  </si>
  <si>
    <t>1) Dai clienti di un FST verso la sua rete e dai suoi clienti verso una rete della concorrenza.</t>
  </si>
  <si>
    <t>1) By your customers on your own network and by your customers on a rival network.</t>
  </si>
  <si>
    <t xml:space="preserve">2) Das DVB-H-Netz wurde abgeschaltet und ist seit dem 06.07.2010 auf Stand-by. </t>
  </si>
  <si>
    <t xml:space="preserve">2) Le réseau DVB-H a été débranché et est en stand-by depuis le 6 juillet 2010. </t>
  </si>
  <si>
    <t>2) La rete DVB-H è stata scollegata ed è in stato di "stand by" dal 06.07.2010.</t>
  </si>
  <si>
    <t xml:space="preserve">2) The DVB-H network has been disconnected and has been on "stand-by" since 06.07.2010. </t>
  </si>
  <si>
    <t>Verschickte "Peer to Peer"-SMS 1)</t>
  </si>
  <si>
    <t>SMS pair à pair envoyés 1)</t>
  </si>
  <si>
    <t>SMS "peer to peer" inviati 1)</t>
  </si>
  <si>
    <t>"Peer to peer" SMS sent 1)</t>
  </si>
  <si>
    <t>Verschickte "Peer to Peer"-MMS 1)</t>
  </si>
  <si>
    <t>MMS pair à pair envoyés 1)</t>
  </si>
  <si>
    <t>MMS "peer to peer" inviati 1)</t>
  </si>
  <si>
    <t>"Peer to peer" MMS sent 1)</t>
  </si>
  <si>
    <t>DVB-H: Anzahl Abonnenten am 31.12. 2)</t>
  </si>
  <si>
    <t>DVB-H : Nombre d'abonnés au 31.12. 2)</t>
  </si>
  <si>
    <t>DVB-H: Numero di clienti con abbonamento (al 31.12) 2)</t>
  </si>
  <si>
    <t>DVB-H: Number of subscribers (as of 31.12) 2)</t>
  </si>
  <si>
    <t xml:space="preserve">Bemerkungen: </t>
  </si>
  <si>
    <t>Remarques :</t>
  </si>
  <si>
    <t>Osservazioni:</t>
  </si>
  <si>
    <t xml:space="preserve">Bemerkung: </t>
  </si>
  <si>
    <t xml:space="preserve">Remarque : </t>
  </si>
  <si>
    <t xml:space="preserve">Osservazione: </t>
  </si>
  <si>
    <t xml:space="preserve">Note: </t>
  </si>
  <si>
    <t>Ausländische Kundinnen/Kunden von der Schweiz aus (nationale und internationale Verbindungen) 1)</t>
  </si>
  <si>
    <t>Clients étrangers depuis la Suisse (communications nationales ou internationales) 1)</t>
  </si>
  <si>
    <t>Clienti esteri dalla Svizzera (comunicazioni nazionali o internazionali) 1)</t>
  </si>
  <si>
    <t>Foreign customers from Switzerland (natinal or international calls) 1)</t>
  </si>
  <si>
    <t>1) Typisches Beispiel eines Teilnehmenden eines ausländischen Mobilnetzes, der mit seinem Mobiltelefon von einem nationalen Mobilnetz aus telefoniert.</t>
  </si>
  <si>
    <t>1) Exemple typique d'un abonné à un réseau mobile extranational qui appelle avec son portable depuis un réseau mobile national.</t>
  </si>
  <si>
    <t>1) Esempio tipico di un cliente con abbonamento a una rete mobile estera che chiama con il suo cellulare da una rete mobile nazionale.</t>
  </si>
  <si>
    <t>1) Typical example of a subscriber to an extra-national mobile network who calls from a national mobile network using their mobile phone.</t>
  </si>
  <si>
    <t>2) Von einem ausländischen Mobilnetz zu einem Fest- oder Mobilnetz hergestellte Verbindungen (z. B. Teilnehmende eines nationalen Mobilnetzes, die mit ihrem Mobiltelefon von einem ausländischen Mobilnetz aus auf ein Fest- oder Mobilnetz in der Schweiz oder auf ein Fest- oder Mobilnetz des Landes, in dem sie sich befinden, telefonieren) und in einem ausländischen Mobilnetz empfangene Verbindungen, die in einem anderen Mobil- oder Festnetz hergestellt wurden (z. B. Teilnehmende einer Schweizer FDA, die im Ausland einen Anruf auf ihrem Mobiltelefon über ein ausländisches Netz empfangen).</t>
  </si>
  <si>
    <t>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t>
  </si>
  <si>
    <t xml:space="preserve">2) Comunicazioni effettuate a partire da una rete mobile estera verso una qualsiasi rete fissa o mobile (per esempio un cliente con abbonamento a una rete mobile nazionale che chiama con il suo cellulare da una rete mobile estera verso una rete fissa o mobile in Svizzera o verso una rete fissa o mobile del Paese in cui si trova) e comunicazioni ricevute su una rete mobile estera da qualsiasi rete fissa o mobile (per esempio un cliente con abbonamento presso un FST svizzero che riceve una chiamata sul suo cellulare tramite una rete estera quando si trova all'estero). </t>
  </si>
  <si>
    <t xml:space="preserve">2)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t>
  </si>
  <si>
    <t>Schweizer Kundinnen/Kunden vom Ausland aus (nationale oder internationale Verbindungen) 2)</t>
  </si>
  <si>
    <t>Clients suisses depuis l'étranger (communications nationales ou internationales) 2)</t>
  </si>
  <si>
    <t>Clienti svizzeri dall'estero (comunicazioni nazionali o internazionali) 2)</t>
  </si>
  <si>
    <t>Swiss customers from abroad (national or international calls) 2)</t>
  </si>
  <si>
    <t>Swiss customers from abroad (national or internatioal calls) 2)</t>
  </si>
  <si>
    <t xml:space="preserve">2) Communications établies depuis un réseau mobile extranational vers tout réseau fixe ou mobile (par exemple, un abonné à un réseau mobile national qui appelle avec son portable depuis un réseau mobile extranational vers un réseau fixe ou mobile en Suisse ou vers un réseau fixe ou mobile du pays où il se trouve) et communications reçues sur un réseau mobile extranational depuis tout autre réseau fixe ou mobile (par exemple, un abonné auprès d'un FST suisse qui reçoit un appel sur son téléphone portable via un réseau extranational alors qu'il est sur territoire extranational). </t>
  </si>
  <si>
    <t>Foreign customers from Switzerland (national or international calls) 1)</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</si>
  <si>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</si>
  <si>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</si>
  <si>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</si>
  <si>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</si>
  <si>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</si>
  <si>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</si>
  <si>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</si>
  <si>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</si>
  <si>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Ver. 23-24</t>
  </si>
  <si>
    <t>Var. 23-24</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</si>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</sst>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__;\-#,###,##0__;\-__;@__\ "/>
    <numFmt numFmtId="166" formatCode="0.0%"/>
    <numFmt numFmtId="167" formatCode="_ * #,##0_ ;_ * \-#,##0_ ;_ * &quot;-&quot;??_ ;_ @_ "/>
    <numFmt numFmtId="168" formatCode="_ * #,##0.0_ ;_ * \-#,##0.0_ ;_ * &quot;-&quot;??_ ;_ @_ "/>
    <numFmt numFmtId="169" formatCode="#,##0.0"/>
    <numFmt numFmtId="170" formatCode="0.0"/>
    <numFmt numFmtId="171" formatCode="#,##0_ ;\-#,##0\ "/>
  </numFmts>
  <fonts count="27" x14ac:knownFonts="1">
    <font>
      <sz val="10"/>
      <color theme="1"/>
      <name val="Arial"/>
      <family val="2"/>
    </font>
    <font>
      <sz val="10"/>
      <name val="Arial"/>
      <family val="2"/>
    </font>
    <font>
      <sz val="10"/>
      <name val="Arial"/>
      <family val="2"/>
    </font>
    <font>
      <b/>
      <sz val="10"/>
      <color theme="1"/>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b/>
      <sz val="11"/>
      <name val="Arial"/>
      <family val="2"/>
    </font>
    <font>
      <sz val="8"/>
      <color theme="1"/>
      <name val="Arial"/>
      <family val="2"/>
    </font>
    <font>
      <b/>
      <sz val="11"/>
      <color theme="1"/>
      <name val="Arial"/>
      <family val="2"/>
      <scheme val="minor"/>
    </font>
    <font>
      <b/>
      <sz val="9"/>
      <color theme="1"/>
      <name val="Arial"/>
      <family val="2"/>
    </font>
    <font>
      <b/>
      <sz val="14"/>
      <color theme="1"/>
      <name val="Arial"/>
      <family val="2"/>
    </font>
    <font>
      <b/>
      <sz val="11"/>
      <color rgb="FF000000"/>
      <name val="Arial"/>
      <family val="2"/>
    </font>
    <font>
      <sz val="10"/>
      <color rgb="FF000000"/>
      <name val="Arial"/>
      <family val="2"/>
    </font>
    <font>
      <sz val="9"/>
      <color rgb="FF000000"/>
      <name val="Arial"/>
      <family val="2"/>
    </font>
    <font>
      <sz val="9"/>
      <name val="Arial"/>
      <family val="2"/>
    </font>
    <font>
      <sz val="10"/>
      <color theme="1"/>
      <name val="Arial"/>
      <family val="2"/>
    </font>
    <font>
      <sz val="10"/>
      <color theme="1"/>
      <name val="Arial"/>
      <family val="2"/>
      <scheme val="minor"/>
    </font>
    <font>
      <sz val="10"/>
      <color rgb="FF000000"/>
      <name val="Arial"/>
      <family val="2"/>
      <scheme val="minor"/>
    </font>
    <font>
      <sz val="9"/>
      <color theme="1"/>
      <name val="Arial"/>
      <family val="2"/>
    </font>
    <font>
      <u/>
      <sz val="10"/>
      <color theme="10"/>
      <name val="Arial"/>
      <family val="2"/>
    </font>
    <font>
      <sz val="10"/>
      <name val="Arial"/>
      <family val="2"/>
      <scheme val="minor"/>
    </font>
    <font>
      <sz val="10"/>
      <name val="Arial Narrow"/>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95">
    <border>
      <left/>
      <right/>
      <top/>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indexed="64"/>
      </top>
      <bottom/>
      <diagonal/>
    </border>
    <border>
      <left style="thin">
        <color auto="1"/>
      </left>
      <right style="thin">
        <color auto="1"/>
      </right>
      <top style="thin">
        <color theme="2" tint="-9.9948118533890809E-2"/>
      </top>
      <bottom style="thin">
        <color theme="2" tint="-9.9948118533890809E-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indexed="64"/>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auto="1"/>
      </left>
      <right style="thin">
        <color auto="1"/>
      </right>
      <top style="thin">
        <color theme="2" tint="-9.9948118533890809E-2"/>
      </top>
      <bottom style="thin">
        <color indexed="64"/>
      </bottom>
      <diagonal/>
    </border>
    <border>
      <left/>
      <right style="thin">
        <color theme="2" tint="-9.9917600024414813E-2"/>
      </right>
      <top/>
      <bottom style="thin">
        <color indexed="64"/>
      </bottom>
      <diagonal/>
    </border>
    <border>
      <left style="thin">
        <color theme="2" tint="-9.9917600024414813E-2"/>
      </left>
      <right style="thin">
        <color theme="2" tint="-9.9917600024414813E-2"/>
      </right>
      <top/>
      <bottom style="thin">
        <color indexed="64"/>
      </bottom>
      <diagonal/>
    </border>
    <border>
      <left style="thin">
        <color theme="2" tint="-9.9887081514938816E-2"/>
      </left>
      <right style="thin">
        <color theme="2" tint="-9.9917600024414813E-2"/>
      </right>
      <top style="thin">
        <color theme="2" tint="-9.9887081514938816E-2"/>
      </top>
      <bottom style="thin">
        <color theme="2" tint="-9.9887081514938816E-2"/>
      </bottom>
      <diagonal/>
    </border>
    <border>
      <left style="thin">
        <color theme="2" tint="-9.9917600024414813E-2"/>
      </left>
      <right style="thin">
        <color theme="2" tint="-9.9917600024414813E-2"/>
      </right>
      <top style="thin">
        <color theme="2" tint="-9.9887081514938816E-2"/>
      </top>
      <bottom style="thin">
        <color theme="2" tint="-9.9887081514938816E-2"/>
      </bottom>
      <diagonal/>
    </border>
    <border>
      <left/>
      <right style="thin">
        <color indexed="64"/>
      </right>
      <top style="thin">
        <color indexed="64"/>
      </top>
      <bottom/>
      <diagonal/>
    </border>
    <border>
      <left/>
      <right style="thin">
        <color indexed="64"/>
      </right>
      <top style="thin">
        <color theme="0" tint="-0.14990691854609822"/>
      </top>
      <bottom style="thin">
        <color theme="0" tint="-0.14990691854609822"/>
      </bottom>
      <diagonal/>
    </border>
    <border>
      <left/>
      <right style="thin">
        <color indexed="64"/>
      </right>
      <top style="thin">
        <color theme="0" tint="-0.14990691854609822"/>
      </top>
      <bottom style="thin">
        <color indexed="64"/>
      </bottom>
      <diagonal/>
    </border>
    <border>
      <left style="thin">
        <color theme="0" tint="-0.14993743705557422"/>
      </left>
      <right style="thin">
        <color theme="0" tint="-0.24994659260841701"/>
      </right>
      <top style="thin">
        <color indexed="64"/>
      </top>
      <bottom/>
      <diagonal/>
    </border>
    <border>
      <left style="thin">
        <color theme="0" tint="-0.14990691854609822"/>
      </left>
      <right style="thin">
        <color theme="0" tint="-0.24994659260841701"/>
      </right>
      <top style="thin">
        <color theme="0" tint="-0.14990691854609822"/>
      </top>
      <bottom style="thin">
        <color theme="0" tint="-0.14990691854609822"/>
      </bottom>
      <diagonal/>
    </border>
    <border>
      <left style="thin">
        <color theme="0" tint="-0.14990691854609822"/>
      </left>
      <right style="thin">
        <color theme="0" tint="-0.24994659260841701"/>
      </right>
      <top style="thin">
        <color theme="0" tint="-0.14990691854609822"/>
      </top>
      <bottom style="thin">
        <color indexed="64"/>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2" tint="-9.9948118533890809E-2"/>
      </left>
      <right style="thin">
        <color theme="0" tint="-0.14996795556505021"/>
      </right>
      <top style="thin">
        <color theme="2" tint="-9.9948118533890809E-2"/>
      </top>
      <bottom style="thin">
        <color theme="2" tint="-9.9948118533890809E-2"/>
      </bottom>
      <diagonal/>
    </border>
    <border>
      <left style="thin">
        <color theme="2" tint="-9.9948118533890809E-2"/>
      </left>
      <right style="thin">
        <color theme="0" tint="-0.14996795556505021"/>
      </right>
      <top style="thin">
        <color theme="2" tint="-9.9948118533890809E-2"/>
      </top>
      <bottom style="thin">
        <color indexed="64"/>
      </bottom>
      <diagonal/>
    </border>
    <border>
      <left/>
      <right style="thin">
        <color indexed="64"/>
      </right>
      <top style="thin">
        <color theme="2" tint="-9.9917600024414813E-2"/>
      </top>
      <bottom style="thin">
        <color theme="2" tint="-9.9917600024414813E-2"/>
      </bottom>
      <diagonal/>
    </border>
    <border>
      <left/>
      <right style="thin">
        <color indexed="64"/>
      </right>
      <top style="thin">
        <color theme="2" tint="-9.9917600024414813E-2"/>
      </top>
      <bottom style="thin">
        <color indexed="64"/>
      </bottom>
      <diagonal/>
    </border>
    <border>
      <left style="thin">
        <color theme="0" tint="-0.14993743705557422"/>
      </left>
      <right style="thin">
        <color theme="0" tint="-0.14996795556505021"/>
      </right>
      <top style="thin">
        <color indexed="64"/>
      </top>
      <bottom/>
      <diagonal/>
    </border>
    <border>
      <left style="thin">
        <color theme="2" tint="-9.9948118533890809E-2"/>
      </left>
      <right style="thin">
        <color theme="0" tint="-0.14996795556505021"/>
      </right>
      <top style="thin">
        <color theme="2" tint="-9.9948118533890809E-2"/>
      </top>
      <bottom/>
      <diagonal/>
    </border>
    <border>
      <left style="thin">
        <color theme="2" tint="-9.9917600024414813E-2"/>
      </left>
      <right style="thin">
        <color theme="0" tint="-0.14996795556505021"/>
      </right>
      <top style="thin">
        <color theme="2" tint="-9.9917600024414813E-2"/>
      </top>
      <bottom style="thin">
        <color theme="2" tint="-9.9917600024414813E-2"/>
      </bottom>
      <diagonal/>
    </border>
    <border>
      <left style="thin">
        <color theme="2" tint="-9.9917600024414813E-2"/>
      </left>
      <right style="thin">
        <color theme="0" tint="-0.14996795556505021"/>
      </right>
      <top style="thin">
        <color theme="2" tint="-9.9917600024414813E-2"/>
      </top>
      <bottom style="thin">
        <color indexed="64"/>
      </bottom>
      <diagonal/>
    </border>
    <border>
      <left/>
      <right style="thin">
        <color indexed="64"/>
      </right>
      <top style="thin">
        <color theme="2" tint="-9.9887081514938816E-2"/>
      </top>
      <bottom style="thin">
        <color theme="2" tint="-9.9887081514938816E-2"/>
      </bottom>
      <diagonal/>
    </border>
    <border>
      <left/>
      <right style="thin">
        <color indexed="64"/>
      </right>
      <top/>
      <bottom style="thin">
        <color indexed="64"/>
      </bottom>
      <diagonal/>
    </border>
    <border>
      <left style="thin">
        <color theme="2" tint="-9.9948118533890809E-2"/>
      </left>
      <right style="thin">
        <color theme="0" tint="-0.14996795556505021"/>
      </right>
      <top/>
      <bottom/>
      <diagonal/>
    </border>
    <border>
      <left style="thin">
        <color theme="2" tint="-9.9917600024414813E-2"/>
      </left>
      <right style="thin">
        <color theme="0" tint="-0.14996795556505021"/>
      </right>
      <top/>
      <bottom style="thin">
        <color indexed="64"/>
      </bottom>
      <diagonal/>
    </border>
    <border>
      <left style="thin">
        <color theme="2" tint="-9.9917600024414813E-2"/>
      </left>
      <right style="thin">
        <color theme="0" tint="-0.24994659260841701"/>
      </right>
      <top style="thin">
        <color theme="2" tint="-9.9917600024414813E-2"/>
      </top>
      <bottom style="thin">
        <color theme="2" tint="-9.9917600024414813E-2"/>
      </bottom>
      <diagonal/>
    </border>
    <border>
      <left style="thin">
        <color theme="2" tint="-9.9917600024414813E-2"/>
      </left>
      <right style="thin">
        <color theme="0" tint="-0.24994659260841701"/>
      </right>
      <top style="thin">
        <color theme="2" tint="-9.9917600024414813E-2"/>
      </top>
      <bottom style="thin">
        <color indexed="64"/>
      </bottom>
      <diagonal/>
    </border>
    <border>
      <left style="thin">
        <color theme="0" tint="-0.24994659260841701"/>
      </left>
      <right style="thin">
        <color theme="0" tint="-0.14999847407452621"/>
      </right>
      <top style="thin">
        <color indexed="64"/>
      </top>
      <bottom/>
      <diagonal/>
    </border>
    <border>
      <left style="thin">
        <color theme="0" tint="-0.24994659260841701"/>
      </left>
      <right style="thin">
        <color theme="0" tint="-0.14999847407452621"/>
      </right>
      <top style="thin">
        <color theme="0" tint="-0.14990691854609822"/>
      </top>
      <bottom style="thin">
        <color theme="0" tint="-0.14990691854609822"/>
      </bottom>
      <diagonal/>
    </border>
    <border>
      <left style="thin">
        <color theme="0" tint="-0.24994659260841701"/>
      </left>
      <right style="thin">
        <color theme="0" tint="-0.14999847407452621"/>
      </right>
      <top style="thin">
        <color theme="0" tint="-0.14990691854609822"/>
      </top>
      <bottom style="thin">
        <color indexed="64"/>
      </bottom>
      <diagonal/>
    </border>
    <border>
      <left style="thin">
        <color theme="0" tint="-0.14996795556505021"/>
      </left>
      <right style="thin">
        <color theme="0" tint="-4.9989318521683403E-2"/>
      </right>
      <top style="thin">
        <color indexed="64"/>
      </top>
      <bottom/>
      <diagonal/>
    </border>
    <border>
      <left style="thin">
        <color theme="0" tint="-0.14996795556505021"/>
      </left>
      <right style="thin">
        <color theme="0" tint="-4.9989318521683403E-2"/>
      </right>
      <top style="thin">
        <color theme="2" tint="-9.9948118533890809E-2"/>
      </top>
      <bottom style="thin">
        <color theme="2" tint="-9.9948118533890809E-2"/>
      </bottom>
      <diagonal/>
    </border>
    <border>
      <left style="thin">
        <color theme="0" tint="-0.14996795556505021"/>
      </left>
      <right style="thin">
        <color theme="0" tint="-4.9989318521683403E-2"/>
      </right>
      <top style="thin">
        <color theme="2" tint="-9.9948118533890809E-2"/>
      </top>
      <bottom style="thin">
        <color indexed="64"/>
      </bottom>
      <diagonal/>
    </border>
    <border>
      <left/>
      <right/>
      <top/>
      <bottom style="thin">
        <color theme="0" tint="-4.9989318521683403E-2"/>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2" tint="-9.9948118533890809E-2"/>
      </top>
      <bottom/>
      <diagonal/>
    </border>
    <border>
      <left style="thin">
        <color theme="0" tint="-0.14996795556505021"/>
      </left>
      <right style="thin">
        <color theme="0" tint="-0.14999847407452621"/>
      </right>
      <top style="thin">
        <color theme="2" tint="-9.9917600024414813E-2"/>
      </top>
      <bottom style="thin">
        <color theme="2" tint="-9.9917600024414813E-2"/>
      </bottom>
      <diagonal/>
    </border>
    <border>
      <left style="thin">
        <color theme="0" tint="-0.14996795556505021"/>
      </left>
      <right style="thin">
        <color theme="0" tint="-0.14999847407452621"/>
      </right>
      <top style="thin">
        <color theme="2" tint="-9.9917600024414813E-2"/>
      </top>
      <bottom style="thin">
        <color indexed="64"/>
      </bottom>
      <diagonal/>
    </border>
    <border>
      <left/>
      <right style="thin">
        <color auto="1"/>
      </right>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style="thin">
        <color theme="2" tint="-9.9887081514938816E-2"/>
      </bottom>
      <diagonal/>
    </border>
    <border>
      <left/>
      <right style="thin">
        <color theme="0" tint="-0.14999847407452621"/>
      </right>
      <top style="thin">
        <color indexed="64"/>
      </top>
      <bottom/>
      <diagonal/>
    </border>
    <border>
      <left style="thin">
        <color theme="0" tint="-0.14996795556505021"/>
      </left>
      <right style="thin">
        <color theme="0" tint="-0.14999847407452621"/>
      </right>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2" tint="-9.9887081514938816E-2"/>
      </bottom>
      <diagonal/>
    </border>
    <border>
      <left/>
      <right style="thin">
        <color theme="0" tint="-0.14999847407452621"/>
      </right>
      <top/>
      <bottom style="thin">
        <color indexed="64"/>
      </bottom>
      <diagonal/>
    </border>
    <border>
      <left style="thin">
        <color theme="0" tint="-0.24994659260841701"/>
      </left>
      <right style="thin">
        <color theme="0" tint="-0.14999847407452621"/>
      </right>
      <top style="thin">
        <color theme="2" tint="-9.9917600024414813E-2"/>
      </top>
      <bottom style="thin">
        <color theme="2" tint="-9.9917600024414813E-2"/>
      </bottom>
      <diagonal/>
    </border>
    <border>
      <left style="thin">
        <color theme="0" tint="-0.24994659260841701"/>
      </left>
      <right style="thin">
        <color theme="0" tint="-0.14999847407452621"/>
      </right>
      <top style="thin">
        <color theme="2" tint="-9.9917600024414813E-2"/>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0691854609822"/>
      </top>
      <bottom style="thin">
        <color theme="0" tint="-0.14990691854609822"/>
      </bottom>
      <diagonal/>
    </border>
    <border>
      <left style="thin">
        <color theme="0" tint="-0.14999847407452621"/>
      </left>
      <right style="thin">
        <color theme="0" tint="-0.14999847407452621"/>
      </right>
      <top style="thin">
        <color theme="0" tint="-0.14990691854609822"/>
      </top>
      <bottom style="thin">
        <color indexed="64"/>
      </bottom>
      <diagonal/>
    </border>
    <border>
      <left style="thin">
        <color theme="0" tint="-4.9989318521683403E-2"/>
      </left>
      <right style="thin">
        <color theme="0" tint="-0.14999847407452621"/>
      </right>
      <top style="thin">
        <color indexed="64"/>
      </top>
      <bottom/>
      <diagonal/>
    </border>
    <border>
      <left style="thin">
        <color theme="0" tint="-4.9989318521683403E-2"/>
      </left>
      <right style="thin">
        <color theme="0" tint="-0.14999847407452621"/>
      </right>
      <top style="thin">
        <color theme="2" tint="-9.9948118533890809E-2"/>
      </top>
      <bottom style="thin">
        <color theme="2" tint="-9.9948118533890809E-2"/>
      </bottom>
      <diagonal/>
    </border>
    <border>
      <left style="thin">
        <color theme="0" tint="-4.9989318521683403E-2"/>
      </left>
      <right style="thin">
        <color theme="0" tint="-0.14999847407452621"/>
      </right>
      <top style="thin">
        <color theme="2" tint="-9.9948118533890809E-2"/>
      </top>
      <bottom style="thin">
        <color indexed="64"/>
      </bottom>
      <diagonal/>
    </border>
    <border>
      <left/>
      <right style="thin">
        <color indexed="64"/>
      </right>
      <top style="thin">
        <color theme="2" tint="-9.9948118533890809E-2"/>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diagonal/>
    </border>
    <border>
      <left style="thin">
        <color theme="0" tint="-0.14999847407452621"/>
      </left>
      <right style="thin">
        <color theme="0" tint="-0.14999847407452621"/>
      </right>
      <top style="thin">
        <color theme="2" tint="-9.9917600024414813E-2"/>
      </top>
      <bottom style="thin">
        <color theme="2" tint="-9.9917600024414813E-2"/>
      </bottom>
      <diagonal/>
    </border>
    <border>
      <left style="thin">
        <color theme="0" tint="-0.14999847407452621"/>
      </left>
      <right style="thin">
        <color theme="0" tint="-0.14999847407452621"/>
      </right>
      <top style="thin">
        <color theme="2" tint="-9.9917600024414813E-2"/>
      </top>
      <bottom style="thin">
        <color indexed="64"/>
      </bottom>
      <diagonal/>
    </border>
    <border>
      <left style="thin">
        <color theme="0" tint="-0.14999847407452621"/>
      </left>
      <right style="thin">
        <color theme="0" tint="-0.14999847407452621"/>
      </right>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2" tint="-9.9887081514938816E-2"/>
      </bottom>
      <diagonal/>
    </border>
    <border>
      <left style="thin">
        <color theme="0" tint="-0.14999847407452621"/>
      </left>
      <right style="thin">
        <color theme="0" tint="-0.14999847407452621"/>
      </right>
      <top/>
      <bottom style="thin">
        <color indexed="64"/>
      </bottom>
      <diagonal/>
    </border>
    <border>
      <left style="thin">
        <color indexed="64"/>
      </left>
      <right style="thin">
        <color indexed="64"/>
      </right>
      <top/>
      <bottom/>
      <diagonal/>
    </border>
    <border>
      <left/>
      <right style="thin">
        <color theme="0" tint="-0.14999847407452621"/>
      </right>
      <top style="thin">
        <color theme="0" tint="-0.14990691854609822"/>
      </top>
      <bottom style="thin">
        <color theme="0" tint="-0.14990691854609822"/>
      </bottom>
      <diagonal/>
    </border>
    <border>
      <left/>
      <right style="thin">
        <color theme="0" tint="-0.14999847407452621"/>
      </right>
      <top style="thin">
        <color theme="0" tint="-0.14990691854609822"/>
      </top>
      <bottom style="thin">
        <color indexed="64"/>
      </bottom>
      <diagonal/>
    </border>
    <border>
      <left/>
      <right/>
      <top style="thin">
        <color indexed="64"/>
      </top>
      <bottom/>
      <diagonal/>
    </border>
    <border>
      <left/>
      <right/>
      <top style="thin">
        <color theme="2" tint="-9.9948118533890809E-2"/>
      </top>
      <bottom style="thin">
        <color theme="2" tint="-9.9948118533890809E-2"/>
      </bottom>
      <diagonal/>
    </border>
    <border>
      <left/>
      <right/>
      <top style="thin">
        <color theme="2" tint="-9.9948118533890809E-2"/>
      </top>
      <bottom style="thin">
        <color indexed="64"/>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diagonal/>
    </border>
    <border>
      <left/>
      <right style="thin">
        <color theme="0" tint="-0.14999847407452621"/>
      </right>
      <top style="thin">
        <color theme="2" tint="-9.9917600024414813E-2"/>
      </top>
      <bottom style="thin">
        <color theme="2" tint="-9.9917600024414813E-2"/>
      </bottom>
      <diagonal/>
    </border>
    <border>
      <left/>
      <right style="thin">
        <color theme="0" tint="-0.14999847407452621"/>
      </right>
      <top style="thin">
        <color theme="2" tint="-9.9917600024414813E-2"/>
      </top>
      <bottom style="thin">
        <color indexed="64"/>
      </bottom>
      <diagonal/>
    </border>
    <border>
      <left/>
      <right style="thin">
        <color theme="0" tint="-0.14999847407452621"/>
      </right>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theme="2" tint="-9.9887081514938816E-2"/>
      </bottom>
      <diagonal/>
    </border>
    <border>
      <left style="thin">
        <color theme="0" tint="-0.14999847407452621"/>
      </left>
      <right style="thin">
        <color indexed="64"/>
      </right>
      <top style="thin">
        <color theme="2" tint="-9.9917600024414813E-2"/>
      </top>
      <bottom style="thin">
        <color theme="2" tint="-9.9917600024414813E-2"/>
      </bottom>
      <diagonal/>
    </border>
  </borders>
  <cellStyleXfs count="4">
    <xf numFmtId="0" fontId="0" fillId="0" borderId="0"/>
    <xf numFmtId="9" fontId="20" fillId="0" borderId="0" applyFont="0" applyFill="0" applyBorder="0" applyAlignment="0" applyProtection="0"/>
    <xf numFmtId="0" fontId="24" fillId="0" borderId="0" applyNumberFormat="0" applyFill="0" applyBorder="0" applyAlignment="0" applyProtection="0"/>
    <xf numFmtId="164" fontId="20" fillId="0" borderId="0" applyFont="0" applyFill="0" applyBorder="0" applyAlignment="0" applyProtection="0"/>
  </cellStyleXfs>
  <cellXfs count="265">
    <xf numFmtId="0" fontId="0" fillId="0" borderId="0" xfId="0"/>
    <xf numFmtId="0" fontId="0" fillId="0" borderId="0" xfId="0" applyAlignment="1">
      <alignment vertical="top"/>
    </xf>
    <xf numFmtId="0" fontId="17" fillId="0" borderId="0" xfId="0" applyFont="1"/>
    <xf numFmtId="0" fontId="0" fillId="0" borderId="0" xfId="0" applyAlignment="1">
      <alignment horizontal="center" wrapText="1"/>
    </xf>
    <xf numFmtId="0" fontId="0" fillId="0" borderId="0" xfId="0" applyProtection="1">
      <protection locked="0"/>
    </xf>
    <xf numFmtId="0" fontId="4" fillId="0" borderId="0" xfId="0" applyFont="1" applyAlignment="1" applyProtection="1">
      <alignment horizontal="left" wrapText="1" shrinkToFit="1"/>
      <protection locked="0"/>
    </xf>
    <xf numFmtId="3" fontId="3" fillId="0" borderId="0" xfId="0" applyNumberFormat="1" applyFont="1" applyProtection="1">
      <protection locked="0"/>
    </xf>
    <xf numFmtId="165" fontId="5" fillId="0" borderId="0" xfId="0" applyNumberFormat="1" applyFont="1" applyAlignment="1" applyProtection="1">
      <alignment horizontal="right"/>
      <protection locked="0"/>
    </xf>
    <xf numFmtId="0" fontId="3" fillId="0" borderId="5" xfId="0" applyFont="1" applyBorder="1" applyAlignment="1" applyProtection="1">
      <alignment horizontal="center" vertical="center" wrapText="1"/>
      <protection locked="0"/>
    </xf>
    <xf numFmtId="0" fontId="0" fillId="0" borderId="0" xfId="0" applyProtection="1">
      <protection hidden="1"/>
    </xf>
    <xf numFmtId="0" fontId="17" fillId="0" borderId="0" xfId="0" applyFont="1" applyAlignment="1" applyProtection="1">
      <alignment horizontal="justify" wrapText="1"/>
      <protection hidden="1"/>
    </xf>
    <xf numFmtId="0" fontId="11" fillId="0" borderId="0" xfId="0" applyFont="1" applyAlignment="1" applyProtection="1">
      <alignment vertical="center" wrapText="1"/>
      <protection hidden="1"/>
    </xf>
    <xf numFmtId="0" fontId="10" fillId="0" borderId="0" xfId="0" applyFont="1" applyAlignment="1" applyProtection="1">
      <alignment horizontal="left" wrapText="1" shrinkToFit="1"/>
      <protection hidden="1"/>
    </xf>
    <xf numFmtId="0" fontId="4" fillId="0" borderId="0" xfId="0" applyFont="1" applyAlignment="1" applyProtection="1">
      <alignment horizontal="left" wrapText="1" shrinkToFit="1"/>
      <protection hidden="1"/>
    </xf>
    <xf numFmtId="0" fontId="0" fillId="0" borderId="4" xfId="0" applyBorder="1" applyAlignment="1" applyProtection="1">
      <alignment horizontal="left" vertical="center" wrapText="1" indent="1"/>
      <protection hidden="1"/>
    </xf>
    <xf numFmtId="0" fontId="12" fillId="0" borderId="0" xfId="0" applyFont="1" applyAlignment="1" applyProtection="1">
      <alignment vertical="center" wrapText="1"/>
      <protection hidden="1"/>
    </xf>
    <xf numFmtId="0" fontId="13" fillId="0" borderId="0" xfId="0" applyFont="1" applyAlignment="1" applyProtection="1">
      <alignment horizontal="justify" vertical="center"/>
      <protection hidden="1"/>
    </xf>
    <xf numFmtId="0" fontId="0" fillId="0" borderId="4" xfId="0" applyBorder="1" applyAlignment="1" applyProtection="1">
      <alignment horizontal="left" vertical="center" wrapText="1"/>
      <protection hidden="1"/>
    </xf>
    <xf numFmtId="0" fontId="18" fillId="0" borderId="0" xfId="0" applyFont="1" applyAlignment="1" applyProtection="1">
      <alignment vertical="center"/>
      <protection locked="0"/>
    </xf>
    <xf numFmtId="0" fontId="19" fillId="0" borderId="0" xfId="0" applyFont="1" applyAlignment="1" applyProtection="1">
      <alignment vertical="center"/>
      <protection locked="0"/>
    </xf>
    <xf numFmtId="0" fontId="4" fillId="0" borderId="0" xfId="0" applyFont="1" applyAlignment="1" applyProtection="1">
      <alignment vertical="top"/>
      <protection locked="0"/>
    </xf>
    <xf numFmtId="0" fontId="15" fillId="0" borderId="0" xfId="0" applyFont="1" applyAlignment="1" applyProtection="1">
      <alignment vertical="center"/>
      <protection hidden="1"/>
    </xf>
    <xf numFmtId="0" fontId="3" fillId="0" borderId="0" xfId="0" applyFont="1" applyProtection="1">
      <protection hidden="1"/>
    </xf>
    <xf numFmtId="0" fontId="7"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7" fillId="0" borderId="0" xfId="0" applyFont="1" applyProtection="1">
      <protection hidden="1"/>
    </xf>
    <xf numFmtId="0" fontId="8" fillId="0" borderId="0" xfId="0" applyFont="1" applyAlignment="1" applyProtection="1">
      <alignment vertical="top"/>
      <protection locked="0"/>
    </xf>
    <xf numFmtId="0" fontId="9" fillId="0" borderId="0" xfId="0" applyFont="1" applyAlignment="1" applyProtection="1">
      <alignment vertical="top"/>
      <protection locked="0"/>
    </xf>
    <xf numFmtId="0" fontId="0" fillId="0" borderId="4" xfId="0" applyBorder="1" applyAlignment="1" applyProtection="1">
      <alignment vertical="center" wrapText="1"/>
      <protection hidden="1"/>
    </xf>
    <xf numFmtId="3" fontId="0" fillId="0" borderId="8" xfId="0" applyNumberFormat="1" applyBorder="1" applyProtection="1">
      <protection locked="0"/>
    </xf>
    <xf numFmtId="3" fontId="0" fillId="0" borderId="8" xfId="0" applyNumberFormat="1" applyBorder="1" applyAlignment="1" applyProtection="1">
      <alignment horizontal="right"/>
      <protection locked="0"/>
    </xf>
    <xf numFmtId="0" fontId="17" fillId="0" borderId="0" xfId="0" applyFont="1" applyAlignment="1" applyProtection="1">
      <alignment horizontal="justify" vertical="center" wrapText="1"/>
      <protection hidden="1"/>
    </xf>
    <xf numFmtId="0" fontId="10" fillId="0" borderId="0" xfId="0" applyFont="1" applyAlignment="1" applyProtection="1">
      <alignment vertical="center" wrapText="1"/>
      <protection hidden="1"/>
    </xf>
    <xf numFmtId="0" fontId="12" fillId="0" borderId="0" xfId="0" applyFont="1" applyAlignment="1" applyProtection="1">
      <alignment horizontal="left" vertical="center" wrapText="1"/>
      <protection hidden="1"/>
    </xf>
    <xf numFmtId="166" fontId="3" fillId="0" borderId="0" xfId="0" applyNumberFormat="1" applyFont="1" applyAlignment="1" applyProtection="1">
      <alignment horizontal="center"/>
      <protection locked="0"/>
    </xf>
    <xf numFmtId="3" fontId="21" fillId="0" borderId="8" xfId="0" applyNumberFormat="1" applyFont="1" applyBorder="1" applyAlignment="1" applyProtection="1">
      <alignment vertical="center"/>
      <protection locked="0"/>
    </xf>
    <xf numFmtId="3" fontId="0" fillId="0" borderId="8" xfId="0" applyNumberFormat="1" applyBorder="1" applyAlignment="1" applyProtection="1">
      <alignment vertical="center"/>
      <protection locked="0"/>
    </xf>
    <xf numFmtId="0" fontId="0" fillId="0" borderId="0" xfId="0" applyAlignment="1" applyProtection="1">
      <alignment vertical="center"/>
      <protection locked="0"/>
    </xf>
    <xf numFmtId="3" fontId="0" fillId="0" borderId="8" xfId="0" applyNumberFormat="1" applyBorder="1" applyAlignment="1" applyProtection="1">
      <alignment horizontal="right" vertical="center"/>
      <protection locked="0"/>
    </xf>
    <xf numFmtId="0" fontId="23" fillId="0" borderId="1" xfId="0" applyFont="1" applyBorder="1" applyAlignment="1" applyProtection="1">
      <alignment vertical="center" wrapText="1"/>
      <protection hidden="1"/>
    </xf>
    <xf numFmtId="0" fontId="23" fillId="0" borderId="5" xfId="0" applyFont="1" applyBorder="1" applyAlignment="1" applyProtection="1">
      <alignment vertical="center" wrapText="1"/>
      <protection hidden="1"/>
    </xf>
    <xf numFmtId="0" fontId="4" fillId="0" borderId="3" xfId="0" applyFont="1" applyBorder="1" applyProtection="1">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horizontal="right" vertical="center" wrapText="1"/>
      <protection locked="0"/>
    </xf>
    <xf numFmtId="0" fontId="0" fillId="0" borderId="3" xfId="0" applyBorder="1" applyProtection="1">
      <protection hidden="1"/>
    </xf>
    <xf numFmtId="0" fontId="12" fillId="0" borderId="0" xfId="0" applyFont="1" applyProtection="1">
      <protection hidden="1"/>
    </xf>
    <xf numFmtId="0" fontId="0" fillId="0" borderId="3" xfId="0" applyBorder="1" applyAlignment="1" applyProtection="1">
      <alignment horizontal="left" vertical="center" wrapText="1" indent="1"/>
      <protection hidden="1"/>
    </xf>
    <xf numFmtId="0" fontId="0" fillId="0" borderId="3" xfId="0" applyBorder="1" applyAlignment="1" applyProtection="1">
      <alignment horizontal="left" vertical="center" indent="1"/>
      <protection hidden="1"/>
    </xf>
    <xf numFmtId="0" fontId="0" fillId="0" borderId="3" xfId="0" applyBorder="1" applyAlignment="1" applyProtection="1">
      <alignment horizontal="left" wrapText="1" indent="1"/>
      <protection hidden="1"/>
    </xf>
    <xf numFmtId="0" fontId="14" fillId="0" borderId="5" xfId="0" applyFont="1" applyBorder="1" applyAlignment="1" applyProtection="1">
      <alignment vertical="center" wrapText="1"/>
      <protection hidden="1"/>
    </xf>
    <xf numFmtId="3" fontId="21" fillId="0" borderId="8" xfId="0" applyNumberFormat="1" applyFont="1" applyBorder="1" applyAlignment="1" applyProtection="1">
      <alignment horizontal="right" vertical="center"/>
      <protection locked="0"/>
    </xf>
    <xf numFmtId="3" fontId="0" fillId="0" borderId="3" xfId="0" applyNumberFormat="1" applyBorder="1" applyProtection="1">
      <protection locked="0"/>
    </xf>
    <xf numFmtId="3" fontId="0" fillId="0" borderId="3" xfId="0" applyNumberFormat="1" applyBorder="1" applyAlignment="1" applyProtection="1">
      <alignment horizontal="right"/>
      <protection locked="0"/>
    </xf>
    <xf numFmtId="2" fontId="0" fillId="0" borderId="3" xfId="0" applyNumberFormat="1" applyBorder="1" applyProtection="1">
      <protection locked="0"/>
    </xf>
    <xf numFmtId="2" fontId="0" fillId="0" borderId="9" xfId="0" applyNumberFormat="1" applyBorder="1" applyProtection="1">
      <protection locked="0"/>
    </xf>
    <xf numFmtId="0" fontId="0" fillId="0" borderId="11" xfId="0" applyBorder="1" applyAlignment="1" applyProtection="1">
      <alignment horizontal="left" vertical="center" wrapText="1" indent="1"/>
      <protection hidden="1"/>
    </xf>
    <xf numFmtId="0" fontId="0" fillId="0" borderId="11" xfId="0" applyBorder="1" applyAlignment="1" applyProtection="1">
      <alignment horizontal="left" indent="1"/>
      <protection hidden="1"/>
    </xf>
    <xf numFmtId="3" fontId="0" fillId="0" borderId="9" xfId="0" applyNumberFormat="1" applyBorder="1" applyProtection="1">
      <protection locked="0"/>
    </xf>
    <xf numFmtId="3" fontId="0" fillId="0" borderId="9" xfId="0" applyNumberFormat="1" applyBorder="1" applyAlignment="1" applyProtection="1">
      <alignment horizontal="right" vertical="center"/>
      <protection locked="0"/>
    </xf>
    <xf numFmtId="3" fontId="0" fillId="0" borderId="9" xfId="0" applyNumberFormat="1" applyBorder="1" applyAlignment="1" applyProtection="1">
      <alignment vertical="center"/>
      <protection locked="0"/>
    </xf>
    <xf numFmtId="2" fontId="0" fillId="0" borderId="10" xfId="0" applyNumberFormat="1" applyBorder="1" applyAlignment="1" applyProtection="1">
      <alignment vertical="center"/>
      <protection locked="0"/>
    </xf>
    <xf numFmtId="0" fontId="24" fillId="0" borderId="0" xfId="2"/>
    <xf numFmtId="0" fontId="24" fillId="0" borderId="0" xfId="2" applyFill="1" applyAlignment="1" applyProtection="1">
      <alignment vertical="center"/>
      <protection hidden="1"/>
    </xf>
    <xf numFmtId="0" fontId="24" fillId="0" borderId="0" xfId="2" applyFill="1" applyProtection="1">
      <protection locked="0"/>
    </xf>
    <xf numFmtId="0" fontId="12" fillId="0" borderId="0" xfId="0" applyFont="1" applyAlignment="1" applyProtection="1">
      <alignment wrapText="1"/>
      <protection hidden="1"/>
    </xf>
    <xf numFmtId="3" fontId="0" fillId="0" borderId="3" xfId="0" applyNumberFormat="1" applyBorder="1" applyAlignment="1" applyProtection="1">
      <alignment horizontal="right" vertical="center"/>
      <protection locked="0"/>
    </xf>
    <xf numFmtId="3" fontId="0" fillId="0" borderId="3" xfId="0" applyNumberFormat="1" applyBorder="1" applyAlignment="1" applyProtection="1">
      <alignment vertical="center"/>
      <protection locked="0"/>
    </xf>
    <xf numFmtId="0" fontId="3" fillId="0" borderId="0" xfId="0" applyFont="1" applyProtection="1">
      <protection locked="0"/>
    </xf>
    <xf numFmtId="0" fontId="16" fillId="0" borderId="0" xfId="0" applyFont="1" applyAlignment="1" applyProtection="1">
      <alignment vertical="center"/>
      <protection hidden="1"/>
    </xf>
    <xf numFmtId="0" fontId="0" fillId="0" borderId="15" xfId="0"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2" fontId="3" fillId="0" borderId="13" xfId="0" applyNumberFormat="1" applyFont="1" applyBorder="1" applyAlignment="1" applyProtection="1">
      <alignment vertical="center"/>
      <protection locked="0"/>
    </xf>
    <xf numFmtId="0" fontId="3" fillId="0" borderId="14" xfId="0" applyFont="1" applyBorder="1" applyProtection="1">
      <protection hidden="1"/>
    </xf>
    <xf numFmtId="3" fontId="3" fillId="0" borderId="14" xfId="0" applyNumberFormat="1" applyFont="1" applyBorder="1" applyProtection="1">
      <protection locked="0"/>
    </xf>
    <xf numFmtId="3" fontId="3" fillId="0" borderId="14" xfId="0" applyNumberFormat="1" applyFont="1" applyBorder="1" applyAlignment="1" applyProtection="1">
      <alignment horizontal="right"/>
      <protection locked="0"/>
    </xf>
    <xf numFmtId="0" fontId="3" fillId="0" borderId="15" xfId="0" applyFont="1" applyBorder="1" applyAlignment="1" applyProtection="1">
      <alignment vertical="center" wrapText="1"/>
      <protection hidden="1"/>
    </xf>
    <xf numFmtId="3" fontId="3" fillId="0" borderId="16" xfId="0" applyNumberFormat="1" applyFont="1" applyBorder="1" applyAlignment="1" applyProtection="1">
      <alignment horizontal="right"/>
      <protection locked="0"/>
    </xf>
    <xf numFmtId="3" fontId="3" fillId="0" borderId="16" xfId="0" applyNumberFormat="1" applyFont="1" applyBorder="1" applyProtection="1">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hidden="1"/>
    </xf>
    <xf numFmtId="0" fontId="3" fillId="0" borderId="11" xfId="0" applyFont="1" applyBorder="1" applyAlignment="1" applyProtection="1">
      <alignment horizontal="left" vertical="center" wrapText="1"/>
      <protection hidden="1"/>
    </xf>
    <xf numFmtId="3" fontId="0" fillId="0" borderId="9" xfId="0" applyNumberFormat="1" applyBorder="1" applyAlignment="1" applyProtection="1">
      <alignment vertical="center" wrapText="1"/>
      <protection locked="0"/>
    </xf>
    <xf numFmtId="0" fontId="0" fillId="0" borderId="11" xfId="0" applyBorder="1" applyAlignment="1" applyProtection="1">
      <alignment horizontal="left" vertical="center" wrapText="1" indent="2"/>
      <protection hidden="1"/>
    </xf>
    <xf numFmtId="0" fontId="0" fillId="0" borderId="11" xfId="0" applyBorder="1" applyAlignment="1" applyProtection="1">
      <alignment horizontal="left" indent="2"/>
      <protection hidden="1"/>
    </xf>
    <xf numFmtId="0" fontId="3" fillId="0" borderId="12" xfId="0" applyFont="1" applyBorder="1" applyProtection="1">
      <protection hidden="1"/>
    </xf>
    <xf numFmtId="3" fontId="3" fillId="0" borderId="13" xfId="0" applyNumberFormat="1" applyFont="1" applyBorder="1" applyProtection="1">
      <protection locked="0"/>
    </xf>
    <xf numFmtId="0" fontId="13" fillId="0" borderId="0" xfId="0" applyFont="1" applyAlignment="1" applyProtection="1">
      <alignment horizontal="left" vertical="center" wrapText="1"/>
      <protection hidden="1"/>
    </xf>
    <xf numFmtId="0" fontId="12" fillId="0" borderId="0" xfId="0" applyFont="1" applyAlignment="1" applyProtection="1">
      <alignment vertical="center"/>
      <protection hidden="1"/>
    </xf>
    <xf numFmtId="167" fontId="0" fillId="0" borderId="0" xfId="0" applyNumberFormat="1" applyProtection="1">
      <protection locked="0"/>
    </xf>
    <xf numFmtId="0" fontId="0" fillId="0" borderId="3" xfId="0" applyBorder="1" applyAlignment="1" applyProtection="1">
      <alignment horizontal="right"/>
      <protection locked="0"/>
    </xf>
    <xf numFmtId="3" fontId="21" fillId="2" borderId="3" xfId="0" applyNumberFormat="1" applyFont="1" applyFill="1" applyBorder="1" applyAlignment="1" applyProtection="1">
      <alignment horizontal="right" vertical="center" wrapText="1"/>
      <protection locked="0"/>
    </xf>
    <xf numFmtId="3" fontId="22" fillId="2" borderId="3" xfId="0" applyNumberFormat="1" applyFont="1" applyFill="1" applyBorder="1" applyAlignment="1" applyProtection="1">
      <alignment horizontal="right" vertical="center" wrapText="1"/>
      <protection locked="0"/>
    </xf>
    <xf numFmtId="3" fontId="0" fillId="0" borderId="3" xfId="1" applyNumberFormat="1" applyFont="1" applyBorder="1" applyProtection="1">
      <protection locked="0"/>
    </xf>
    <xf numFmtId="0" fontId="0" fillId="3" borderId="0" xfId="0" applyFill="1" applyAlignment="1">
      <alignment vertical="top"/>
    </xf>
    <xf numFmtId="167" fontId="0" fillId="0" borderId="0" xfId="3" applyNumberFormat="1" applyFont="1" applyProtection="1">
      <protection locked="0"/>
    </xf>
    <xf numFmtId="167" fontId="0" fillId="0" borderId="0" xfId="3" applyNumberFormat="1" applyFont="1" applyFill="1" applyProtection="1">
      <protection locked="0"/>
    </xf>
    <xf numFmtId="3" fontId="25" fillId="0" borderId="8"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8" xfId="0" applyNumberFormat="1" applyFont="1" applyBorder="1" applyProtection="1">
      <protection locked="0"/>
    </xf>
    <xf numFmtId="3" fontId="10" fillId="0" borderId="16" xfId="0" applyNumberFormat="1" applyFont="1" applyBorder="1" applyProtection="1">
      <protection locked="0"/>
    </xf>
    <xf numFmtId="3" fontId="2" fillId="0" borderId="3" xfId="0" applyNumberFormat="1" applyFont="1" applyBorder="1" applyProtection="1">
      <protection locked="0"/>
    </xf>
    <xf numFmtId="3" fontId="2" fillId="0" borderId="3" xfId="1" applyNumberFormat="1" applyFont="1" applyBorder="1" applyProtection="1">
      <protection locked="0"/>
    </xf>
    <xf numFmtId="3" fontId="2" fillId="0" borderId="3" xfId="0" applyNumberFormat="1" applyFont="1" applyBorder="1" applyAlignment="1" applyProtection="1">
      <alignment vertical="center"/>
      <protection locked="0"/>
    </xf>
    <xf numFmtId="3" fontId="2" fillId="0" borderId="3" xfId="0" applyNumberFormat="1" applyFont="1" applyBorder="1" applyAlignment="1" applyProtection="1">
      <alignment horizontal="right" vertical="center" wrapText="1"/>
      <protection locked="0"/>
    </xf>
    <xf numFmtId="3" fontId="10" fillId="0" borderId="14" xfId="0" applyNumberFormat="1" applyFont="1" applyBorder="1" applyProtection="1">
      <protection locked="0"/>
    </xf>
    <xf numFmtId="2" fontId="2" fillId="0" borderId="3" xfId="0" applyNumberFormat="1" applyFont="1" applyBorder="1" applyProtection="1">
      <protection locked="0"/>
    </xf>
    <xf numFmtId="2" fontId="2" fillId="0" borderId="10" xfId="0" applyNumberFormat="1" applyFont="1" applyBorder="1" applyAlignment="1" applyProtection="1">
      <alignment vertical="center"/>
      <protection locked="0"/>
    </xf>
    <xf numFmtId="2" fontId="2" fillId="0" borderId="9" xfId="0" applyNumberFormat="1" applyFont="1" applyBorder="1" applyProtection="1">
      <protection locked="0"/>
    </xf>
    <xf numFmtId="2" fontId="10" fillId="0" borderId="13" xfId="0" applyNumberFormat="1" applyFont="1" applyBorder="1" applyAlignment="1" applyProtection="1">
      <alignment vertical="center"/>
      <protection locked="0"/>
    </xf>
    <xf numFmtId="167" fontId="3" fillId="0" borderId="0" xfId="0" applyNumberFormat="1" applyFont="1" applyProtection="1">
      <protection locked="0"/>
    </xf>
    <xf numFmtId="168" fontId="0" fillId="0" borderId="0" xfId="0" applyNumberFormat="1" applyProtection="1">
      <protection locked="0"/>
    </xf>
    <xf numFmtId="1" fontId="0" fillId="0" borderId="9" xfId="0" applyNumberFormat="1" applyBorder="1" applyProtection="1">
      <protection locked="0"/>
    </xf>
    <xf numFmtId="0" fontId="3" fillId="0" borderId="0" xfId="0" applyFont="1" applyAlignment="1" applyProtection="1">
      <alignment horizontal="center" vertical="center"/>
      <protection locked="0"/>
    </xf>
    <xf numFmtId="167" fontId="3" fillId="0" borderId="0" xfId="3" applyNumberFormat="1" applyFont="1" applyFill="1" applyProtection="1">
      <protection locked="0"/>
    </xf>
    <xf numFmtId="167" fontId="26" fillId="0" borderId="0" xfId="3" applyNumberFormat="1" applyFont="1" applyBorder="1"/>
    <xf numFmtId="166" fontId="1" fillId="0" borderId="0" xfId="0" applyNumberFormat="1" applyFont="1"/>
    <xf numFmtId="0" fontId="0" fillId="0" borderId="10" xfId="0" applyBorder="1" applyAlignment="1" applyProtection="1">
      <alignment horizontal="right"/>
      <protection locked="0"/>
    </xf>
    <xf numFmtId="3" fontId="0" fillId="0" borderId="10" xfId="0" applyNumberFormat="1" applyBorder="1" applyProtection="1">
      <protection locked="0"/>
    </xf>
    <xf numFmtId="3" fontId="0" fillId="0" borderId="21" xfId="0" applyNumberFormat="1" applyBorder="1" applyProtection="1">
      <protection locked="0"/>
    </xf>
    <xf numFmtId="3" fontId="0" fillId="0" borderId="11" xfId="0" applyNumberFormat="1" applyBorder="1" applyProtection="1">
      <protection locked="0"/>
    </xf>
    <xf numFmtId="169" fontId="2" fillId="0" borderId="11" xfId="0" applyNumberFormat="1" applyFont="1" applyBorder="1" applyProtection="1">
      <protection locked="0"/>
    </xf>
    <xf numFmtId="166" fontId="0" fillId="0" borderId="0" xfId="0" applyNumberFormat="1" applyAlignment="1" applyProtection="1">
      <alignment horizontal="center" vertical="center"/>
      <protection locked="0"/>
    </xf>
    <xf numFmtId="0" fontId="1" fillId="0" borderId="0" xfId="0" applyFont="1" applyAlignment="1" applyProtection="1">
      <alignment horizontal="left" wrapText="1" shrinkToFit="1"/>
      <protection hidden="1"/>
    </xf>
    <xf numFmtId="3" fontId="3" fillId="0" borderId="9" xfId="0" applyNumberFormat="1" applyFont="1" applyBorder="1" applyAlignment="1" applyProtection="1">
      <alignment horizontal="right" vertical="center"/>
      <protection locked="0"/>
    </xf>
    <xf numFmtId="3" fontId="3" fillId="0" borderId="9" xfId="0" applyNumberFormat="1" applyFont="1" applyBorder="1" applyAlignment="1" applyProtection="1">
      <alignment vertical="center"/>
      <protection locked="0"/>
    </xf>
    <xf numFmtId="167" fontId="3" fillId="0" borderId="0" xfId="3" applyNumberFormat="1" applyFont="1" applyFill="1" applyAlignment="1" applyProtection="1">
      <alignment vertical="center"/>
      <protection locked="0"/>
    </xf>
    <xf numFmtId="166" fontId="0" fillId="0" borderId="7" xfId="0" applyNumberFormat="1" applyBorder="1" applyAlignment="1">
      <alignment horizontal="center" vertical="center"/>
    </xf>
    <xf numFmtId="166" fontId="3" fillId="0" borderId="17" xfId="0" applyNumberFormat="1" applyFont="1" applyBorder="1" applyAlignment="1">
      <alignment horizontal="center" vertical="center"/>
    </xf>
    <xf numFmtId="3" fontId="0" fillId="0" borderId="19" xfId="0" applyNumberFormat="1" applyBorder="1" applyAlignment="1" applyProtection="1">
      <alignment horizontal="center" vertical="center"/>
      <protection locked="0"/>
    </xf>
    <xf numFmtId="166" fontId="0" fillId="0" borderId="17" xfId="0" applyNumberFormat="1" applyBorder="1" applyAlignment="1">
      <alignment horizontal="center" vertical="center"/>
    </xf>
    <xf numFmtId="0" fontId="0" fillId="0" borderId="0" xfId="0" applyAlignment="1">
      <alignment wrapText="1"/>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2" fontId="0" fillId="0" borderId="30" xfId="0" applyNumberFormat="1" applyBorder="1" applyProtection="1">
      <protection locked="0"/>
    </xf>
    <xf numFmtId="2" fontId="0" fillId="0" borderId="35" xfId="0" applyNumberFormat="1" applyBorder="1" applyAlignment="1" applyProtection="1">
      <alignment vertical="center"/>
      <protection locked="0"/>
    </xf>
    <xf numFmtId="2" fontId="0" fillId="0" borderId="36" xfId="0" applyNumberFormat="1" applyBorder="1" applyProtection="1">
      <protection locked="0"/>
    </xf>
    <xf numFmtId="2" fontId="3" fillId="0" borderId="37" xfId="0" applyNumberFormat="1" applyFont="1" applyBorder="1" applyAlignment="1" applyProtection="1">
      <alignment vertical="center"/>
      <protection locked="0"/>
    </xf>
    <xf numFmtId="167" fontId="1" fillId="0" borderId="39" xfId="3" applyNumberFormat="1" applyFont="1" applyFill="1" applyBorder="1" applyAlignment="1">
      <alignment vertical="center"/>
    </xf>
    <xf numFmtId="0" fontId="3" fillId="0" borderId="34" xfId="0" applyFont="1" applyBorder="1" applyAlignment="1" applyProtection="1">
      <alignment horizontal="center" vertical="center"/>
      <protection locked="0"/>
    </xf>
    <xf numFmtId="3" fontId="0" fillId="0" borderId="30" xfId="0" applyNumberFormat="1" applyBorder="1" applyProtection="1">
      <protection locked="0"/>
    </xf>
    <xf numFmtId="169" fontId="2" fillId="0" borderId="30" xfId="0" applyNumberFormat="1" applyFont="1" applyBorder="1" applyProtection="1">
      <protection locked="0"/>
    </xf>
    <xf numFmtId="3" fontId="0" fillId="0" borderId="40" xfId="0" applyNumberFormat="1" applyBorder="1" applyProtection="1">
      <protection locked="0"/>
    </xf>
    <xf numFmtId="167" fontId="1" fillId="0" borderId="41" xfId="3" applyNumberFormat="1" applyFont="1" applyFill="1" applyBorder="1" applyAlignment="1">
      <alignment vertical="center"/>
    </xf>
    <xf numFmtId="3" fontId="3" fillId="0" borderId="32" xfId="0" applyNumberFormat="1" applyFont="1" applyBorder="1" applyAlignment="1" applyProtection="1">
      <alignment vertical="center"/>
      <protection locked="0"/>
    </xf>
    <xf numFmtId="3" fontId="0" fillId="0" borderId="32" xfId="0" applyNumberFormat="1" applyBorder="1" applyAlignment="1" applyProtection="1">
      <alignment vertical="center"/>
      <protection locked="0"/>
    </xf>
    <xf numFmtId="3" fontId="0" fillId="0" borderId="32" xfId="0" applyNumberFormat="1" applyBorder="1" applyProtection="1">
      <protection locked="0"/>
    </xf>
    <xf numFmtId="1" fontId="0" fillId="0" borderId="32" xfId="0" applyNumberFormat="1" applyBorder="1" applyAlignment="1" applyProtection="1">
      <alignment vertical="center" wrapText="1"/>
      <protection locked="0"/>
    </xf>
    <xf numFmtId="3" fontId="3" fillId="0" borderId="33" xfId="0" applyNumberFormat="1" applyFont="1" applyBorder="1" applyProtection="1">
      <protection locked="0"/>
    </xf>
    <xf numFmtId="3" fontId="3" fillId="0" borderId="42" xfId="0" applyNumberFormat="1" applyFont="1" applyBorder="1" applyAlignment="1" applyProtection="1">
      <alignment vertical="center"/>
      <protection locked="0"/>
    </xf>
    <xf numFmtId="3" fontId="0" fillId="0" borderId="42" xfId="0" applyNumberFormat="1" applyBorder="1" applyAlignment="1" applyProtection="1">
      <alignment vertical="center"/>
      <protection locked="0"/>
    </xf>
    <xf numFmtId="3" fontId="0" fillId="0" borderId="42" xfId="0" applyNumberFormat="1" applyBorder="1" applyProtection="1">
      <protection locked="0"/>
    </xf>
    <xf numFmtId="1" fontId="0" fillId="0" borderId="42" xfId="0" applyNumberFormat="1" applyBorder="1" applyAlignment="1" applyProtection="1">
      <alignment vertical="center" wrapText="1"/>
      <protection locked="0"/>
    </xf>
    <xf numFmtId="3" fontId="3" fillId="0" borderId="43" xfId="0" applyNumberFormat="1" applyFont="1" applyBorder="1" applyProtection="1">
      <protection locked="0"/>
    </xf>
    <xf numFmtId="0" fontId="3" fillId="0" borderId="44" xfId="0" applyFont="1" applyBorder="1" applyAlignment="1" applyProtection="1">
      <alignment horizontal="center" vertical="center"/>
      <protection locked="0"/>
    </xf>
    <xf numFmtId="0" fontId="3" fillId="0" borderId="47" xfId="0" applyFont="1" applyBorder="1" applyAlignment="1" applyProtection="1">
      <alignment horizontal="center" vertical="center" wrapText="1"/>
      <protection locked="0"/>
    </xf>
    <xf numFmtId="0" fontId="0" fillId="0" borderId="50" xfId="0" applyBorder="1" applyProtection="1">
      <protection locked="0"/>
    </xf>
    <xf numFmtId="0" fontId="3" fillId="0" borderId="51" xfId="0" applyFont="1" applyBorder="1" applyAlignment="1" applyProtection="1">
      <alignment horizontal="center" vertical="center"/>
      <protection locked="0"/>
    </xf>
    <xf numFmtId="2" fontId="0" fillId="0" borderId="52" xfId="0" applyNumberFormat="1" applyBorder="1" applyProtection="1">
      <protection locked="0"/>
    </xf>
    <xf numFmtId="2" fontId="0" fillId="0" borderId="53" xfId="0" applyNumberFormat="1" applyBorder="1" applyAlignment="1" applyProtection="1">
      <alignment vertical="center"/>
      <protection locked="0"/>
    </xf>
    <xf numFmtId="2" fontId="0" fillId="0" borderId="54" xfId="0" applyNumberFormat="1" applyBorder="1" applyProtection="1">
      <protection locked="0"/>
    </xf>
    <xf numFmtId="2" fontId="3" fillId="0" borderId="55" xfId="0" applyNumberFormat="1" applyFont="1" applyBorder="1" applyAlignment="1" applyProtection="1">
      <alignment vertical="center"/>
      <protection locked="0"/>
    </xf>
    <xf numFmtId="1" fontId="0" fillId="0" borderId="56" xfId="0" applyNumberFormat="1" applyBorder="1" applyProtection="1">
      <protection locked="0"/>
    </xf>
    <xf numFmtId="170" fontId="0" fillId="0" borderId="57" xfId="0" applyNumberFormat="1" applyBorder="1" applyProtection="1">
      <protection locked="0"/>
    </xf>
    <xf numFmtId="0" fontId="3" fillId="0" borderId="59" xfId="0" applyFont="1" applyBorder="1" applyAlignment="1" applyProtection="1">
      <alignment horizontal="center" vertical="center"/>
      <protection locked="0"/>
    </xf>
    <xf numFmtId="1" fontId="0" fillId="0" borderId="60" xfId="0" applyNumberFormat="1" applyBorder="1" applyProtection="1">
      <protection locked="0"/>
    </xf>
    <xf numFmtId="170" fontId="0" fillId="0" borderId="61" xfId="0" applyNumberFormat="1" applyBorder="1" applyProtection="1">
      <protection locked="0"/>
    </xf>
    <xf numFmtId="167" fontId="1" fillId="0" borderId="63" xfId="3" applyNumberFormat="1" applyFont="1" applyFill="1" applyBorder="1" applyAlignment="1">
      <alignment vertical="center"/>
    </xf>
    <xf numFmtId="3" fontId="3" fillId="0" borderId="64" xfId="0" applyNumberFormat="1" applyFont="1" applyBorder="1" applyAlignment="1" applyProtection="1">
      <alignment vertical="center"/>
      <protection locked="0"/>
    </xf>
    <xf numFmtId="3" fontId="0" fillId="0" borderId="64" xfId="0" applyNumberFormat="1" applyBorder="1" applyAlignment="1" applyProtection="1">
      <alignment vertical="center"/>
      <protection locked="0"/>
    </xf>
    <xf numFmtId="3" fontId="0" fillId="0" borderId="64" xfId="0" applyNumberFormat="1" applyBorder="1" applyProtection="1">
      <protection locked="0"/>
    </xf>
    <xf numFmtId="1" fontId="0" fillId="0" borderId="64" xfId="0" applyNumberFormat="1" applyBorder="1" applyAlignment="1" applyProtection="1">
      <alignment vertical="center" wrapText="1"/>
      <protection locked="0"/>
    </xf>
    <xf numFmtId="3" fontId="3" fillId="0" borderId="65" xfId="0" applyNumberFormat="1" applyFont="1" applyBorder="1" applyProtection="1">
      <protection locked="0"/>
    </xf>
    <xf numFmtId="0" fontId="3" fillId="0" borderId="66" xfId="0" applyFont="1" applyBorder="1" applyAlignment="1" applyProtection="1">
      <alignment horizontal="center" vertical="center"/>
      <protection locked="0"/>
    </xf>
    <xf numFmtId="0" fontId="3" fillId="0" borderId="69" xfId="0" applyFont="1" applyBorder="1" applyAlignment="1" applyProtection="1">
      <alignment horizontal="center" vertical="center" wrapText="1"/>
      <protection locked="0"/>
    </xf>
    <xf numFmtId="2" fontId="0" fillId="0" borderId="28" xfId="0" applyNumberFormat="1" applyBorder="1" applyProtection="1">
      <protection locked="0"/>
    </xf>
    <xf numFmtId="2" fontId="0" fillId="0" borderId="72" xfId="0" applyNumberFormat="1" applyBorder="1" applyAlignment="1" applyProtection="1">
      <alignment vertical="center"/>
      <protection locked="0"/>
    </xf>
    <xf numFmtId="2" fontId="0" fillId="0" borderId="32" xfId="0" applyNumberFormat="1" applyBorder="1" applyProtection="1">
      <protection locked="0"/>
    </xf>
    <xf numFmtId="2" fontId="3" fillId="0" borderId="33" xfId="0" applyNumberFormat="1" applyFont="1" applyBorder="1" applyAlignment="1" applyProtection="1">
      <alignment vertical="center"/>
      <protection locked="0"/>
    </xf>
    <xf numFmtId="2" fontId="0" fillId="0" borderId="73" xfId="0" applyNumberFormat="1" applyBorder="1" applyProtection="1">
      <protection locked="0"/>
    </xf>
    <xf numFmtId="2" fontId="0" fillId="0" borderId="74" xfId="0" applyNumberFormat="1" applyBorder="1" applyAlignment="1" applyProtection="1">
      <alignment vertical="center"/>
      <protection locked="0"/>
    </xf>
    <xf numFmtId="2" fontId="0" fillId="0" borderId="75" xfId="0" applyNumberFormat="1" applyBorder="1" applyProtection="1">
      <protection locked="0"/>
    </xf>
    <xf numFmtId="2" fontId="3" fillId="0" borderId="76" xfId="0" applyNumberFormat="1" applyFont="1" applyBorder="1" applyAlignment="1" applyProtection="1">
      <alignment vertical="center"/>
      <protection locked="0"/>
    </xf>
    <xf numFmtId="1" fontId="0" fillId="0" borderId="77" xfId="0" applyNumberFormat="1" applyBorder="1" applyProtection="1">
      <protection locked="0"/>
    </xf>
    <xf numFmtId="170" fontId="0" fillId="0" borderId="78" xfId="0" applyNumberFormat="1" applyBorder="1" applyProtection="1">
      <protection locked="0"/>
    </xf>
    <xf numFmtId="167" fontId="1" fillId="0" borderId="80" xfId="3" applyNumberFormat="1" applyFont="1" applyFill="1" applyBorder="1" applyAlignment="1">
      <alignment vertical="center"/>
    </xf>
    <xf numFmtId="0" fontId="0" fillId="0" borderId="81" xfId="0" applyBorder="1" applyAlignment="1" applyProtection="1">
      <alignment horizontal="right"/>
      <protection locked="0"/>
    </xf>
    <xf numFmtId="3" fontId="3" fillId="0" borderId="75" xfId="0" applyNumberFormat="1" applyFont="1" applyBorder="1" applyAlignment="1" applyProtection="1">
      <alignment vertical="center"/>
      <protection locked="0"/>
    </xf>
    <xf numFmtId="3" fontId="0" fillId="0" borderId="75" xfId="0" applyNumberFormat="1" applyBorder="1" applyAlignment="1" applyProtection="1">
      <alignment vertical="center"/>
      <protection locked="0"/>
    </xf>
    <xf numFmtId="3" fontId="0" fillId="0" borderId="75" xfId="0" applyNumberFormat="1" applyBorder="1" applyProtection="1">
      <protection locked="0"/>
    </xf>
    <xf numFmtId="1" fontId="0" fillId="0" borderId="75" xfId="0" applyNumberFormat="1" applyBorder="1" applyAlignment="1" applyProtection="1">
      <alignment vertical="center" wrapText="1"/>
      <protection locked="0"/>
    </xf>
    <xf numFmtId="3" fontId="3" fillId="0" borderId="76" xfId="0" applyNumberFormat="1" applyFont="1" applyBorder="1" applyProtection="1">
      <protection locked="0"/>
    </xf>
    <xf numFmtId="3" fontId="0" fillId="0" borderId="62" xfId="0" applyNumberFormat="1" applyBorder="1" applyProtection="1">
      <protection locked="0"/>
    </xf>
    <xf numFmtId="3" fontId="0" fillId="0" borderId="79" xfId="0" applyNumberFormat="1" applyBorder="1" applyProtection="1">
      <protection locked="0"/>
    </xf>
    <xf numFmtId="3" fontId="0" fillId="0" borderId="58" xfId="0" applyNumberFormat="1" applyBorder="1" applyProtection="1">
      <protection locked="0"/>
    </xf>
    <xf numFmtId="0" fontId="3" fillId="0" borderId="84" xfId="0" applyFont="1" applyBorder="1" applyAlignment="1" applyProtection="1">
      <alignment horizontal="center" vertical="center" wrapText="1"/>
      <protection locked="0"/>
    </xf>
    <xf numFmtId="2" fontId="0" fillId="0" borderId="87" xfId="0" applyNumberFormat="1" applyBorder="1" applyProtection="1">
      <protection locked="0"/>
    </xf>
    <xf numFmtId="2" fontId="0" fillId="0" borderId="88" xfId="0" applyNumberFormat="1" applyBorder="1" applyAlignment="1" applyProtection="1">
      <alignment vertical="center"/>
      <protection locked="0"/>
    </xf>
    <xf numFmtId="2" fontId="0" fillId="0" borderId="89" xfId="0" applyNumberFormat="1" applyBorder="1" applyProtection="1">
      <protection locked="0"/>
    </xf>
    <xf numFmtId="2" fontId="3" fillId="0" borderId="90" xfId="0" applyNumberFormat="1" applyFont="1" applyBorder="1" applyAlignment="1" applyProtection="1">
      <alignment vertical="center"/>
      <protection locked="0"/>
    </xf>
    <xf numFmtId="1" fontId="0" fillId="0" borderId="91" xfId="0" applyNumberFormat="1" applyBorder="1" applyProtection="1">
      <protection locked="0"/>
    </xf>
    <xf numFmtId="170" fontId="0" fillId="0" borderId="92" xfId="0" applyNumberFormat="1" applyBorder="1" applyProtection="1">
      <protection locked="0"/>
    </xf>
    <xf numFmtId="3" fontId="0" fillId="0" borderId="93" xfId="0" applyNumberFormat="1" applyBorder="1" applyProtection="1">
      <protection locked="0"/>
    </xf>
    <xf numFmtId="0" fontId="0" fillId="0" borderId="20" xfId="0" applyBorder="1" applyAlignment="1" applyProtection="1">
      <alignment horizontal="right"/>
      <protection locked="0"/>
    </xf>
    <xf numFmtId="0" fontId="0" fillId="0" borderId="18"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38" xfId="0" applyBorder="1" applyAlignment="1" applyProtection="1">
      <alignment horizontal="right" vertical="center"/>
      <protection locked="0"/>
    </xf>
    <xf numFmtId="0" fontId="0" fillId="0" borderId="38" xfId="0" quotePrefix="1" applyBorder="1" applyAlignment="1" applyProtection="1">
      <alignment horizontal="center" vertical="center"/>
      <protection locked="0"/>
    </xf>
    <xf numFmtId="3" fontId="3" fillId="0" borderId="89" xfId="0" applyNumberFormat="1" applyFont="1" applyBorder="1" applyAlignment="1" applyProtection="1">
      <alignment vertical="center"/>
      <protection locked="0"/>
    </xf>
    <xf numFmtId="3" fontId="0" fillId="0" borderId="89" xfId="0" applyNumberFormat="1" applyBorder="1" applyAlignment="1" applyProtection="1">
      <alignment vertical="center"/>
      <protection locked="0"/>
    </xf>
    <xf numFmtId="3" fontId="0" fillId="0" borderId="89" xfId="0" applyNumberFormat="1" applyBorder="1" applyProtection="1">
      <protection locked="0"/>
    </xf>
    <xf numFmtId="1" fontId="0" fillId="0" borderId="89" xfId="0" applyNumberFormat="1" applyBorder="1" applyAlignment="1" applyProtection="1">
      <alignment vertical="center" wrapText="1"/>
      <protection locked="0"/>
    </xf>
    <xf numFmtId="3" fontId="3" fillId="0" borderId="90" xfId="0" applyNumberFormat="1" applyFont="1" applyBorder="1" applyProtection="1">
      <protection locked="0"/>
    </xf>
    <xf numFmtId="166" fontId="0" fillId="0" borderId="7" xfId="0" quotePrefix="1" applyNumberFormat="1" applyBorder="1" applyAlignment="1">
      <alignment horizontal="center" vertical="center"/>
    </xf>
    <xf numFmtId="1" fontId="0" fillId="0" borderId="32" xfId="0" applyNumberFormat="1" applyBorder="1" applyAlignment="1" applyProtection="1">
      <alignment horizontal="right" vertical="center" wrapText="1"/>
      <protection locked="0"/>
    </xf>
    <xf numFmtId="0" fontId="0" fillId="0" borderId="0" xfId="0" applyAlignment="1">
      <alignment vertical="top" wrapText="1"/>
    </xf>
    <xf numFmtId="0" fontId="17" fillId="0" borderId="0" xfId="0" applyFont="1" applyAlignment="1">
      <alignment wrapText="1"/>
    </xf>
    <xf numFmtId="0" fontId="0" fillId="3" borderId="0" xfId="0" applyFill="1" applyAlignment="1">
      <alignment vertical="top" wrapText="1"/>
    </xf>
    <xf numFmtId="171" fontId="0" fillId="0" borderId="0" xfId="0" applyNumberFormat="1" applyProtection="1">
      <protection locked="0"/>
    </xf>
    <xf numFmtId="3" fontId="0" fillId="0" borderId="26" xfId="0" applyNumberFormat="1" applyBorder="1" applyAlignment="1" applyProtection="1">
      <alignment vertical="center"/>
      <protection locked="0"/>
    </xf>
    <xf numFmtId="3" fontId="0" fillId="0" borderId="45" xfId="0" applyNumberFormat="1" applyBorder="1" applyAlignment="1" applyProtection="1">
      <alignment vertical="center"/>
      <protection locked="0"/>
    </xf>
    <xf numFmtId="3" fontId="0" fillId="0" borderId="82" xfId="0" applyNumberFormat="1" applyBorder="1" applyAlignment="1" applyProtection="1">
      <alignment vertical="center"/>
      <protection locked="0"/>
    </xf>
    <xf numFmtId="3" fontId="0" fillId="0" borderId="67" xfId="0" applyNumberFormat="1" applyBorder="1" applyAlignment="1" applyProtection="1">
      <alignment vertical="center"/>
      <protection locked="0"/>
    </xf>
    <xf numFmtId="3" fontId="0" fillId="0" borderId="23" xfId="0" applyNumberFormat="1" applyBorder="1" applyAlignment="1" applyProtection="1">
      <alignment vertical="center"/>
      <protection locked="0"/>
    </xf>
    <xf numFmtId="3" fontId="0" fillId="0" borderId="26" xfId="0" applyNumberFormat="1" applyBorder="1" applyProtection="1">
      <protection locked="0"/>
    </xf>
    <xf numFmtId="3" fontId="0" fillId="0" borderId="45" xfId="0" applyNumberFormat="1" applyBorder="1" applyProtection="1">
      <protection locked="0"/>
    </xf>
    <xf numFmtId="3" fontId="0" fillId="0" borderId="82" xfId="0" applyNumberFormat="1" applyBorder="1" applyProtection="1">
      <protection locked="0"/>
    </xf>
    <xf numFmtId="3" fontId="0" fillId="0" borderId="67" xfId="0" applyNumberFormat="1" applyBorder="1" applyProtection="1">
      <protection locked="0"/>
    </xf>
    <xf numFmtId="3" fontId="0" fillId="0" borderId="23" xfId="0" applyNumberFormat="1" applyBorder="1" applyProtection="1">
      <protection locked="0"/>
    </xf>
    <xf numFmtId="3" fontId="3" fillId="0" borderId="27" xfId="0" applyNumberFormat="1" applyFont="1" applyBorder="1" applyProtection="1">
      <protection locked="0"/>
    </xf>
    <xf numFmtId="3" fontId="3" fillId="0" borderId="46" xfId="0" applyNumberFormat="1" applyFont="1" applyBorder="1" applyProtection="1">
      <protection locked="0"/>
    </xf>
    <xf numFmtId="3" fontId="3" fillId="0" borderId="83" xfId="0" applyNumberFormat="1" applyFont="1" applyBorder="1" applyProtection="1">
      <protection locked="0"/>
    </xf>
    <xf numFmtId="3" fontId="3" fillId="0" borderId="68" xfId="0" applyNumberFormat="1" applyFont="1" applyBorder="1" applyProtection="1">
      <protection locked="0"/>
    </xf>
    <xf numFmtId="3" fontId="3" fillId="0" borderId="24" xfId="0" applyNumberFormat="1" applyFont="1" applyBorder="1" applyProtection="1">
      <protection locked="0"/>
    </xf>
    <xf numFmtId="3" fontId="0" fillId="0" borderId="48" xfId="0" applyNumberFormat="1" applyBorder="1" applyProtection="1">
      <protection locked="0"/>
    </xf>
    <xf numFmtId="3" fontId="0" fillId="0" borderId="85" xfId="0" applyNumberFormat="1" applyBorder="1" applyProtection="1">
      <protection locked="0"/>
    </xf>
    <xf numFmtId="3" fontId="0" fillId="0" borderId="70" xfId="0" applyNumberFormat="1" applyBorder="1" applyProtection="1">
      <protection locked="0"/>
    </xf>
    <xf numFmtId="3" fontId="0" fillId="0" borderId="28" xfId="0" applyNumberFormat="1" applyBorder="1" applyProtection="1">
      <protection locked="0"/>
    </xf>
    <xf numFmtId="3" fontId="0" fillId="0" borderId="30" xfId="1" applyNumberFormat="1" applyFont="1" applyBorder="1" applyProtection="1">
      <protection locked="0"/>
    </xf>
    <xf numFmtId="3" fontId="0" fillId="0" borderId="48" xfId="1" applyNumberFormat="1" applyFont="1" applyBorder="1" applyProtection="1">
      <protection locked="0"/>
    </xf>
    <xf numFmtId="3" fontId="0" fillId="0" borderId="85" xfId="1" applyNumberFormat="1" applyFont="1" applyBorder="1" applyProtection="1">
      <protection locked="0"/>
    </xf>
    <xf numFmtId="3" fontId="0" fillId="0" borderId="70" xfId="1" applyNumberFormat="1" applyFont="1" applyBorder="1" applyProtection="1">
      <protection locked="0"/>
    </xf>
    <xf numFmtId="3" fontId="0" fillId="0" borderId="28" xfId="1" applyNumberFormat="1" applyFont="1" applyBorder="1" applyProtection="1">
      <protection locked="0"/>
    </xf>
    <xf numFmtId="3" fontId="0" fillId="0" borderId="30" xfId="0" applyNumberFormat="1" applyBorder="1" applyAlignment="1" applyProtection="1">
      <alignment vertical="center"/>
      <protection locked="0"/>
    </xf>
    <xf numFmtId="3" fontId="0" fillId="0" borderId="48" xfId="0" applyNumberFormat="1" applyBorder="1" applyAlignment="1" applyProtection="1">
      <alignment vertical="center"/>
      <protection locked="0"/>
    </xf>
    <xf numFmtId="3" fontId="0" fillId="0" borderId="85" xfId="0" applyNumberFormat="1" applyBorder="1" applyAlignment="1" applyProtection="1">
      <alignment vertical="center"/>
      <protection locked="0"/>
    </xf>
    <xf numFmtId="3" fontId="0" fillId="0" borderId="70" xfId="0" applyNumberFormat="1" applyBorder="1" applyAlignment="1" applyProtection="1">
      <alignment vertical="center"/>
      <protection locked="0"/>
    </xf>
    <xf numFmtId="3" fontId="0" fillId="0" borderId="28" xfId="0" applyNumberFormat="1" applyBorder="1" applyAlignment="1" applyProtection="1">
      <alignment vertical="center"/>
      <protection locked="0"/>
    </xf>
    <xf numFmtId="3" fontId="0" fillId="0" borderId="30" xfId="0" applyNumberFormat="1" applyBorder="1" applyAlignment="1" applyProtection="1">
      <alignment horizontal="right" vertical="center" wrapText="1"/>
      <protection locked="0"/>
    </xf>
    <xf numFmtId="3" fontId="0" fillId="0" borderId="48" xfId="0" applyNumberFormat="1" applyBorder="1" applyAlignment="1" applyProtection="1">
      <alignment horizontal="right" vertical="center" wrapText="1"/>
      <protection locked="0"/>
    </xf>
    <xf numFmtId="3" fontId="0" fillId="0" borderId="85" xfId="0" applyNumberFormat="1" applyBorder="1" applyAlignment="1" applyProtection="1">
      <alignment horizontal="right" vertical="center" wrapText="1"/>
      <protection locked="0"/>
    </xf>
    <xf numFmtId="3" fontId="0" fillId="0" borderId="70" xfId="0" applyNumberFormat="1" applyBorder="1" applyAlignment="1" applyProtection="1">
      <alignment horizontal="right" vertical="center" wrapText="1"/>
      <protection locked="0"/>
    </xf>
    <xf numFmtId="3" fontId="0" fillId="0" borderId="28" xfId="0" applyNumberFormat="1" applyBorder="1" applyAlignment="1" applyProtection="1">
      <alignment horizontal="right" vertical="center" wrapText="1"/>
      <protection locked="0"/>
    </xf>
    <xf numFmtId="3" fontId="3" fillId="0" borderId="31" xfId="0" applyNumberFormat="1" applyFont="1" applyBorder="1" applyProtection="1">
      <protection locked="0"/>
    </xf>
    <xf numFmtId="3" fontId="3" fillId="0" borderId="49" xfId="0" applyNumberFormat="1" applyFont="1" applyBorder="1" applyProtection="1">
      <protection locked="0"/>
    </xf>
    <xf numFmtId="3" fontId="3" fillId="0" borderId="86" xfId="0" applyNumberFormat="1" applyFont="1" applyBorder="1" applyProtection="1">
      <protection locked="0"/>
    </xf>
    <xf numFmtId="3" fontId="3" fillId="0" borderId="71" xfId="0" applyNumberFormat="1" applyFont="1" applyBorder="1" applyProtection="1">
      <protection locked="0"/>
    </xf>
    <xf numFmtId="3" fontId="3" fillId="0" borderId="29" xfId="0" applyNumberFormat="1" applyFont="1" applyBorder="1" applyProtection="1">
      <protection locked="0"/>
    </xf>
    <xf numFmtId="1" fontId="0" fillId="0" borderId="75" xfId="0" applyNumberFormat="1" applyBorder="1" applyAlignment="1" applyProtection="1">
      <alignment horizontal="right" vertical="center" wrapText="1"/>
      <protection locked="0"/>
    </xf>
    <xf numFmtId="3" fontId="0" fillId="0" borderId="75" xfId="0" applyNumberFormat="1" applyBorder="1" applyAlignment="1" applyProtection="1">
      <alignment horizontal="right" vertical="center"/>
      <protection locked="0"/>
    </xf>
    <xf numFmtId="3" fontId="0" fillId="0" borderId="94" xfId="0" applyNumberFormat="1" applyBorder="1" applyAlignment="1" applyProtection="1">
      <alignment horizontal="right" vertical="center"/>
      <protection locked="0"/>
    </xf>
    <xf numFmtId="166" fontId="3" fillId="0" borderId="7" xfId="0" applyNumberFormat="1" applyFont="1" applyBorder="1" applyAlignment="1">
      <alignment horizontal="center" vertical="center"/>
    </xf>
  </cellXfs>
  <cellStyles count="4">
    <cellStyle name="Lien hypertexte" xfId="2" builtinId="8"/>
    <cellStyle name="Milliers" xfId="3" builtinId="3"/>
    <cellStyle name="Normal" xfId="0" builtinId="0"/>
    <cellStyle name="Pourcentage" xfId="1"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8.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3.gif"/><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protection>
    <c:chartObject val="0"/>
    <c:data val="0"/>
    <c:formatting val="0"/>
    <c:selection val="0"/>
    <c:userInterface val="0"/>
  </c:protection>
  <c:chart>
    <c:title>
      <c:tx>
        <c:strRef>
          <c:f>desc!$E$97</c:f>
          <c:strCache>
            <c:ptCount val="1"/>
            <c:pt idx="0">
              <c:v>Duration of calls according to the type</c:v>
            </c:pt>
          </c:strCache>
        </c:strRef>
      </c:tx>
      <c:layout>
        <c:manualLayout>
          <c:xMode val="edge"/>
          <c:yMode val="edge"/>
          <c:x val="0.21562334043210973"/>
          <c:y val="6.2521552322101683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1233278845034544E-2"/>
          <c:y val="0.11101718687341924"/>
          <c:w val="0.67030602169218123"/>
          <c:h val="0.83940799086562556"/>
        </c:manualLayout>
      </c:layout>
      <c:barChart>
        <c:barDir val="col"/>
        <c:grouping val="stacked"/>
        <c:varyColors val="0"/>
        <c:ser>
          <c:idx val="4"/>
          <c:order val="2"/>
          <c:tx>
            <c:strRef>
              <c:f>Tab_SM3B!$A$6</c:f>
              <c:strCache>
                <c:ptCount val="1"/>
                <c:pt idx="0">
                  <c:v>From the mobile network to any fixed national network</c:v>
                </c:pt>
              </c:strCache>
            </c:strRef>
          </c:tx>
          <c:spPr>
            <a:solidFill>
              <a:schemeClr val="accent1">
                <a:tint val="89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Tab_SM3B!$B$6:$AA$6</c:f>
              <c:numCache>
                <c:formatCode>#,##0</c:formatCode>
                <c:ptCount val="26"/>
                <c:pt idx="0">
                  <c:v>1360</c:v>
                </c:pt>
                <c:pt idx="1">
                  <c:v>1732</c:v>
                </c:pt>
                <c:pt idx="2">
                  <c:v>1857</c:v>
                </c:pt>
                <c:pt idx="3">
                  <c:v>1818</c:v>
                </c:pt>
                <c:pt idx="4">
                  <c:v>1788</c:v>
                </c:pt>
                <c:pt idx="5">
                  <c:v>1786</c:v>
                </c:pt>
                <c:pt idx="6">
                  <c:v>1858.0958000000001</c:v>
                </c:pt>
                <c:pt idx="7">
                  <c:v>2268.1309999999999</c:v>
                </c:pt>
                <c:pt idx="8">
                  <c:v>2247.7399999999993</c:v>
                </c:pt>
                <c:pt idx="9">
                  <c:v>2377.5</c:v>
                </c:pt>
                <c:pt idx="10">
                  <c:v>2536.9290000000001</c:v>
                </c:pt>
                <c:pt idx="11">
                  <c:v>2676.8176730000005</c:v>
                </c:pt>
                <c:pt idx="12">
                  <c:v>2686.6390653499998</c:v>
                </c:pt>
                <c:pt idx="13">
                  <c:v>2748.7525782356038</c:v>
                </c:pt>
                <c:pt idx="14">
                  <c:v>2976.2950000000001</c:v>
                </c:pt>
                <c:pt idx="15">
                  <c:v>3021.436772</c:v>
                </c:pt>
                <c:pt idx="16">
                  <c:v>3024.7933079999998</c:v>
                </c:pt>
                <c:pt idx="17">
                  <c:v>3108.3029950000005</c:v>
                </c:pt>
                <c:pt idx="18">
                  <c:v>3041.8359999999998</c:v>
                </c:pt>
                <c:pt idx="19">
                  <c:v>2820.5089999999996</c:v>
                </c:pt>
                <c:pt idx="20">
                  <c:v>2886.652094999999</c:v>
                </c:pt>
                <c:pt idx="21">
                  <c:v>3709.5075769999994</c:v>
                </c:pt>
                <c:pt idx="22">
                  <c:v>3444.81</c:v>
                </c:pt>
                <c:pt idx="23">
                  <c:v>3255.35</c:v>
                </c:pt>
                <c:pt idx="24">
                  <c:v>3000.9549999999999</c:v>
                </c:pt>
                <c:pt idx="25">
                  <c:v>2918.989</c:v>
                </c:pt>
              </c:numCache>
            </c:numRef>
          </c:val>
          <c:extLst>
            <c:ext xmlns:c16="http://schemas.microsoft.com/office/drawing/2014/chart" uri="{C3380CC4-5D6E-409C-BE32-E72D297353CC}">
              <c16:uniqueId val="{00000002-6160-4BD4-B382-766A446B706E}"/>
            </c:ext>
          </c:extLst>
        </c:ser>
        <c:ser>
          <c:idx val="5"/>
          <c:order val="3"/>
          <c:tx>
            <c:strRef>
              <c:f>Tab_SM3B!$A$7</c:f>
              <c:strCache>
                <c:ptCount val="1"/>
                <c:pt idx="0">
                  <c:v>From the mobile network to the same mobile network</c:v>
                </c:pt>
              </c:strCache>
            </c:strRef>
          </c:tx>
          <c:spPr>
            <a:solidFill>
              <a:schemeClr val="accent1"/>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Tab_SM3B!$B$7:$AA$7</c:f>
              <c:numCache>
                <c:formatCode>#,##0</c:formatCode>
                <c:ptCount val="26"/>
                <c:pt idx="0">
                  <c:v>609</c:v>
                </c:pt>
                <c:pt idx="1">
                  <c:v>1217</c:v>
                </c:pt>
                <c:pt idx="2">
                  <c:v>1211</c:v>
                </c:pt>
                <c:pt idx="3">
                  <c:v>1299</c:v>
                </c:pt>
                <c:pt idx="4">
                  <c:v>1426</c:v>
                </c:pt>
                <c:pt idx="5">
                  <c:v>1524.05</c:v>
                </c:pt>
                <c:pt idx="6">
                  <c:v>1798.2380000000001</c:v>
                </c:pt>
                <c:pt idx="7">
                  <c:v>2325.13</c:v>
                </c:pt>
                <c:pt idx="8">
                  <c:v>3345.4299999999994</c:v>
                </c:pt>
                <c:pt idx="9">
                  <c:v>4112.03</c:v>
                </c:pt>
                <c:pt idx="10">
                  <c:v>4602.0680000000011</c:v>
                </c:pt>
                <c:pt idx="11">
                  <c:v>5138.071465</c:v>
                </c:pt>
                <c:pt idx="12">
                  <c:v>5299.5611646099997</c:v>
                </c:pt>
                <c:pt idx="13">
                  <c:v>5443.3869164702519</c:v>
                </c:pt>
                <c:pt idx="14">
                  <c:v>5468.4640000000009</c:v>
                </c:pt>
                <c:pt idx="15">
                  <c:v>5183.5528950000007</c:v>
                </c:pt>
                <c:pt idx="16">
                  <c:v>5621.4222430000009</c:v>
                </c:pt>
                <c:pt idx="17">
                  <c:v>5914.5197719999987</c:v>
                </c:pt>
                <c:pt idx="18">
                  <c:v>5783.1210000000001</c:v>
                </c:pt>
                <c:pt idx="19">
                  <c:v>5935.6720000000014</c:v>
                </c:pt>
                <c:pt idx="20">
                  <c:v>6173.9170409999988</c:v>
                </c:pt>
                <c:pt idx="21">
                  <c:v>7164.9901799999998</c:v>
                </c:pt>
                <c:pt idx="22">
                  <c:v>6973.59</c:v>
                </c:pt>
                <c:pt idx="23">
                  <c:v>6883.47</c:v>
                </c:pt>
                <c:pt idx="24">
                  <c:v>6526.7240000000002</c:v>
                </c:pt>
                <c:pt idx="25">
                  <c:v>6493.3950000000004</c:v>
                </c:pt>
              </c:numCache>
            </c:numRef>
          </c:val>
          <c:extLst>
            <c:ext xmlns:c16="http://schemas.microsoft.com/office/drawing/2014/chart" uri="{C3380CC4-5D6E-409C-BE32-E72D297353CC}">
              <c16:uniqueId val="{00000003-6160-4BD4-B382-766A446B706E}"/>
            </c:ext>
          </c:extLst>
        </c:ser>
        <c:ser>
          <c:idx val="8"/>
          <c:order val="4"/>
          <c:tx>
            <c:strRef>
              <c:f>Tab_SM3B!$A$8</c:f>
              <c:strCache>
                <c:ptCount val="1"/>
                <c:pt idx="0">
                  <c:v>From the mobile network to any other (competing) national mobile network</c:v>
                </c:pt>
              </c:strCache>
            </c:strRef>
          </c:tx>
          <c:spPr>
            <a:solidFill>
              <a:schemeClr val="accent1">
                <a:shade val="65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Tab_SM3B!$B$8:$AA$8</c:f>
              <c:numCache>
                <c:formatCode>#,##0</c:formatCode>
                <c:ptCount val="26"/>
                <c:pt idx="0">
                  <c:v>177</c:v>
                </c:pt>
                <c:pt idx="1">
                  <c:v>296</c:v>
                </c:pt>
                <c:pt idx="2">
                  <c:v>628</c:v>
                </c:pt>
                <c:pt idx="3">
                  <c:v>785</c:v>
                </c:pt>
                <c:pt idx="4">
                  <c:v>874</c:v>
                </c:pt>
                <c:pt idx="5">
                  <c:v>978.95</c:v>
                </c:pt>
                <c:pt idx="6">
                  <c:v>1067.521</c:v>
                </c:pt>
                <c:pt idx="7">
                  <c:v>1218.9850000000001</c:v>
                </c:pt>
                <c:pt idx="8">
                  <c:v>1258.6399999999999</c:v>
                </c:pt>
                <c:pt idx="9">
                  <c:v>1393.44</c:v>
                </c:pt>
                <c:pt idx="10">
                  <c:v>1451.8690000000001</c:v>
                </c:pt>
                <c:pt idx="11">
                  <c:v>1708.6016420000001</c:v>
                </c:pt>
                <c:pt idx="12">
                  <c:v>2039.58580648</c:v>
                </c:pt>
                <c:pt idx="13">
                  <c:v>2368.307945621681</c:v>
                </c:pt>
                <c:pt idx="14">
                  <c:v>2528.2110000000002</c:v>
                </c:pt>
                <c:pt idx="15">
                  <c:v>2731.4550629999999</c:v>
                </c:pt>
                <c:pt idx="16">
                  <c:v>2966.702961</c:v>
                </c:pt>
                <c:pt idx="17">
                  <c:v>3335.9822159999999</c:v>
                </c:pt>
                <c:pt idx="18">
                  <c:v>3435.5349999999999</c:v>
                </c:pt>
                <c:pt idx="19">
                  <c:v>3478.9089999999997</c:v>
                </c:pt>
                <c:pt idx="20">
                  <c:v>3708.1643680000002</c:v>
                </c:pt>
                <c:pt idx="21">
                  <c:v>4562.6395510000002</c:v>
                </c:pt>
                <c:pt idx="22">
                  <c:v>4516.5200000000004</c:v>
                </c:pt>
                <c:pt idx="23">
                  <c:v>4649.01</c:v>
                </c:pt>
                <c:pt idx="24">
                  <c:v>4596.4139999999998</c:v>
                </c:pt>
                <c:pt idx="25">
                  <c:v>4637.5349999999999</c:v>
                </c:pt>
              </c:numCache>
            </c:numRef>
          </c:val>
          <c:extLst>
            <c:ext xmlns:c16="http://schemas.microsoft.com/office/drawing/2014/chart" uri="{C3380CC4-5D6E-409C-BE32-E72D297353CC}">
              <c16:uniqueId val="{00000004-6160-4BD4-B382-766A446B706E}"/>
            </c:ext>
          </c:extLst>
        </c:ser>
        <c:ser>
          <c:idx val="9"/>
          <c:order val="5"/>
          <c:tx>
            <c:strRef>
              <c:f>Tab_SM3B!$A$9</c:f>
              <c:strCache>
                <c:ptCount val="1"/>
                <c:pt idx="0">
                  <c:v>International</c:v>
                </c:pt>
              </c:strCache>
            </c:strRef>
          </c:tx>
          <c:spPr>
            <a:solidFill>
              <a:schemeClr val="accent1">
                <a:shade val="53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Tab_SM3B!$B$9:$AA$9</c:f>
              <c:numCache>
                <c:formatCode>#,##0</c:formatCode>
                <c:ptCount val="26"/>
                <c:pt idx="0">
                  <c:v>252</c:v>
                </c:pt>
                <c:pt idx="1">
                  <c:v>429</c:v>
                </c:pt>
                <c:pt idx="2">
                  <c:v>495</c:v>
                </c:pt>
                <c:pt idx="3">
                  <c:v>487</c:v>
                </c:pt>
                <c:pt idx="4">
                  <c:v>476</c:v>
                </c:pt>
                <c:pt idx="5">
                  <c:v>495.20026999999999</c:v>
                </c:pt>
                <c:pt idx="6">
                  <c:v>512.7604</c:v>
                </c:pt>
                <c:pt idx="7">
                  <c:v>528.22700000000009</c:v>
                </c:pt>
                <c:pt idx="8">
                  <c:v>622.91000000000008</c:v>
                </c:pt>
                <c:pt idx="9">
                  <c:v>883.96999999999991</c:v>
                </c:pt>
                <c:pt idx="10">
                  <c:v>1176.4990000000003</c:v>
                </c:pt>
                <c:pt idx="11">
                  <c:v>1378.6320000000001</c:v>
                </c:pt>
                <c:pt idx="12">
                  <c:v>1512.5247620000002</c:v>
                </c:pt>
                <c:pt idx="13">
                  <c:v>1716.9429183981408</c:v>
                </c:pt>
                <c:pt idx="14">
                  <c:v>1867.5070000000001</c:v>
                </c:pt>
                <c:pt idx="15">
                  <c:v>2217.990354</c:v>
                </c:pt>
                <c:pt idx="16">
                  <c:v>2354.4155999999998</c:v>
                </c:pt>
                <c:pt idx="17">
                  <c:v>2623.4080690000001</c:v>
                </c:pt>
                <c:pt idx="18">
                  <c:v>2053.5540000000001</c:v>
                </c:pt>
                <c:pt idx="19">
                  <c:v>1870.4629999999997</c:v>
                </c:pt>
                <c:pt idx="20">
                  <c:v>1718.7150679999997</c:v>
                </c:pt>
                <c:pt idx="21">
                  <c:v>1811.164336</c:v>
                </c:pt>
                <c:pt idx="22">
                  <c:v>1463.41</c:v>
                </c:pt>
                <c:pt idx="23">
                  <c:v>1487.91</c:v>
                </c:pt>
                <c:pt idx="24">
                  <c:v>1352.9760000000001</c:v>
                </c:pt>
                <c:pt idx="25">
                  <c:v>1256.3340000000001</c:v>
                </c:pt>
              </c:numCache>
            </c:numRef>
          </c:val>
          <c:extLst>
            <c:ext xmlns:c16="http://schemas.microsoft.com/office/drawing/2014/chart" uri="{C3380CC4-5D6E-409C-BE32-E72D297353CC}">
              <c16:uniqueId val="{00000005-6160-4BD4-B382-766A446B706E}"/>
            </c:ext>
          </c:extLst>
        </c:ser>
        <c:ser>
          <c:idx val="0"/>
          <c:order val="6"/>
          <c:tx>
            <c:strRef>
              <c:f>Tab_SM3B!$A$10</c:f>
              <c:strCache>
                <c:ptCount val="1"/>
                <c:pt idx="0">
                  <c:v>Total duration of calls with international roaming</c:v>
                </c:pt>
              </c:strCache>
            </c:strRef>
          </c:tx>
          <c:spPr>
            <a:solidFill>
              <a:schemeClr val="accent1">
                <a:tint val="42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Tab_SM3B!$B$10:$AA$10</c:f>
              <c:numCache>
                <c:formatCode>#,##0</c:formatCode>
                <c:ptCount val="26"/>
                <c:pt idx="0">
                  <c:v>224</c:v>
                </c:pt>
                <c:pt idx="1">
                  <c:v>439.5</c:v>
                </c:pt>
                <c:pt idx="2">
                  <c:v>517.36</c:v>
                </c:pt>
                <c:pt idx="3">
                  <c:v>547.45650000000001</c:v>
                </c:pt>
                <c:pt idx="4">
                  <c:v>580.04</c:v>
                </c:pt>
                <c:pt idx="5">
                  <c:v>623.33000000000004</c:v>
                </c:pt>
                <c:pt idx="6">
                  <c:v>694.01</c:v>
                </c:pt>
                <c:pt idx="7">
                  <c:v>770.245</c:v>
                </c:pt>
                <c:pt idx="8">
                  <c:v>834.18</c:v>
                </c:pt>
                <c:pt idx="9">
                  <c:v>743.62999999999988</c:v>
                </c:pt>
                <c:pt idx="10">
                  <c:v>1145.4209999999998</c:v>
                </c:pt>
                <c:pt idx="11">
                  <c:v>663.52323200000001</c:v>
                </c:pt>
                <c:pt idx="12">
                  <c:v>708.25776200000007</c:v>
                </c:pt>
                <c:pt idx="13">
                  <c:v>749.73011839814092</c:v>
                </c:pt>
                <c:pt idx="14">
                  <c:v>687.68000000000006</c:v>
                </c:pt>
                <c:pt idx="15">
                  <c:v>663.28000000000009</c:v>
                </c:pt>
                <c:pt idx="16">
                  <c:v>793.26</c:v>
                </c:pt>
                <c:pt idx="17">
                  <c:v>968.82</c:v>
                </c:pt>
                <c:pt idx="18">
                  <c:v>1132.83</c:v>
                </c:pt>
                <c:pt idx="19">
                  <c:v>1242.5649999999998</c:v>
                </c:pt>
                <c:pt idx="20">
                  <c:v>1337.9599999999998</c:v>
                </c:pt>
                <c:pt idx="21">
                  <c:v>1268.6839320000001</c:v>
                </c:pt>
                <c:pt idx="22">
                  <c:v>1322.81</c:v>
                </c:pt>
                <c:pt idx="23">
                  <c:v>1375.78</c:v>
                </c:pt>
                <c:pt idx="24">
                  <c:v>1318.885</c:v>
                </c:pt>
                <c:pt idx="25">
                  <c:v>1092.7370000000001</c:v>
                </c:pt>
              </c:numCache>
            </c:numRef>
          </c:val>
          <c:extLst>
            <c:ext xmlns:c16="http://schemas.microsoft.com/office/drawing/2014/chart" uri="{C3380CC4-5D6E-409C-BE32-E72D297353CC}">
              <c16:uniqueId val="{00000002-5430-496B-9FDE-F3F7824ABE06}"/>
            </c:ext>
          </c:extLst>
        </c:ser>
        <c:ser>
          <c:idx val="7"/>
          <c:order val="9"/>
          <c:tx>
            <c:strRef>
              <c:f>Tab_SM3B!$A$13</c:f>
              <c:strCache>
                <c:ptCount val="1"/>
                <c:pt idx="0">
                  <c:v>Others</c:v>
                </c:pt>
              </c:strCache>
            </c:strRef>
          </c:tx>
          <c:spPr>
            <a:solidFill>
              <a:schemeClr val="accent1">
                <a:shade val="76000"/>
              </a:schemeClr>
            </a:solidFill>
            <a:ln>
              <a:noFill/>
            </a:ln>
            <a:effectLst/>
          </c:spPr>
          <c:invertIfNegative val="0"/>
          <c:cat>
            <c:numRef>
              <c:f>Tab_SM3B!$B$4:$AA$4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Tab_SM3B!$B$13:$AA$13</c:f>
              <c:numCache>
                <c:formatCode>#,##0</c:formatCode>
                <c:ptCount val="26"/>
                <c:pt idx="0">
                  <c:v>0</c:v>
                </c:pt>
                <c:pt idx="1">
                  <c:v>33.799999999999997</c:v>
                </c:pt>
                <c:pt idx="2">
                  <c:v>48.8</c:v>
                </c:pt>
                <c:pt idx="3">
                  <c:v>4.25</c:v>
                </c:pt>
                <c:pt idx="4">
                  <c:v>7.5</c:v>
                </c:pt>
                <c:pt idx="5">
                  <c:v>5.13</c:v>
                </c:pt>
                <c:pt idx="6">
                  <c:v>0.10372100000000001</c:v>
                </c:pt>
                <c:pt idx="7">
                  <c:v>8.8099999999999995E-4</c:v>
                </c:pt>
                <c:pt idx="8">
                  <c:v>2.3056380000000001</c:v>
                </c:pt>
                <c:pt idx="9">
                  <c:v>13.138242</c:v>
                </c:pt>
                <c:pt idx="10">
                  <c:v>5.5540000000000003</c:v>
                </c:pt>
                <c:pt idx="11">
                  <c:v>1.2210000000000001</c:v>
                </c:pt>
                <c:pt idx="12">
                  <c:v>1.0001</c:v>
                </c:pt>
                <c:pt idx="13">
                  <c:v>132.78129999999999</c:v>
                </c:pt>
                <c:pt idx="14">
                  <c:v>3.181</c:v>
                </c:pt>
                <c:pt idx="15">
                  <c:v>9.5</c:v>
                </c:pt>
                <c:pt idx="16">
                  <c:v>6.305917</c:v>
                </c:pt>
                <c:pt idx="17">
                  <c:v>10.334167000000001</c:v>
                </c:pt>
                <c:pt idx="18">
                  <c:v>1.54</c:v>
                </c:pt>
                <c:pt idx="19">
                  <c:v>204.03</c:v>
                </c:pt>
                <c:pt idx="20">
                  <c:v>3.3821119999999998</c:v>
                </c:pt>
                <c:pt idx="21">
                  <c:v>0</c:v>
                </c:pt>
                <c:pt idx="22">
                  <c:v>0.01</c:v>
                </c:pt>
                <c:pt idx="23">
                  <c:v>1.22</c:v>
                </c:pt>
                <c:pt idx="24">
                  <c:v>3.7989999999999999</c:v>
                </c:pt>
                <c:pt idx="25">
                  <c:v>2.0939999999999999</c:v>
                </c:pt>
              </c:numCache>
            </c:numRef>
          </c:val>
          <c:extLst>
            <c:ext xmlns:c16="http://schemas.microsoft.com/office/drawing/2014/chart" uri="{C3380CC4-5D6E-409C-BE32-E72D297353CC}">
              <c16:uniqueId val="{00000005-5430-496B-9FDE-F3F7824ABE06}"/>
            </c:ext>
          </c:extLst>
        </c:ser>
        <c:dLbls>
          <c:showLegendKey val="0"/>
          <c:showVal val="0"/>
          <c:showCatName val="0"/>
          <c:showSerName val="0"/>
          <c:showPercent val="0"/>
          <c:showBubbleSize val="0"/>
        </c:dLbls>
        <c:gapWidth val="50"/>
        <c:overlap val="100"/>
        <c:axId val="434731256"/>
        <c:axId val="430229304"/>
        <c:extLst>
          <c:ext xmlns:c15="http://schemas.microsoft.com/office/drawing/2012/chart" uri="{02D57815-91ED-43cb-92C2-25804820EDAC}">
            <c15:filteredBarSeries>
              <c15:ser>
                <c:idx val="2"/>
                <c:order val="0"/>
                <c:tx>
                  <c:strRef>
                    <c:extLst>
                      <c:ext uri="{02D57815-91ED-43cb-92C2-25804820EDAC}">
                        <c15:formulaRef>
                          <c15:sqref>Tab_SM3B!$A$4</c15:sqref>
                        </c15:formulaRef>
                      </c:ext>
                    </c:extLst>
                    <c:strCache>
                      <c:ptCount val="1"/>
                      <c:pt idx="0">
                        <c:v>Total duration of calls (in millions of minutes, for the period 01.01 to 31.12)</c:v>
                      </c:pt>
                    </c:strCache>
                  </c:strRef>
                </c:tx>
                <c:spPr>
                  <a:solidFill>
                    <a:schemeClr val="accent1">
                      <a:tint val="65000"/>
                    </a:schemeClr>
                  </a:solidFill>
                  <a:ln>
                    <a:noFill/>
                  </a:ln>
                  <a:effectLst/>
                </c:spPr>
                <c:invertIfNegative val="0"/>
                <c:cat>
                  <c:numRef>
                    <c:extLst>
                      <c:ex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c:ext uri="{02D57815-91ED-43cb-92C2-25804820EDAC}">
                        <c15:formulaRef>
                          <c15:sqref>Tab_SM3B!$B$4:$Z$4</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val>
                <c:extLst>
                  <c:ext xmlns:c16="http://schemas.microsoft.com/office/drawing/2014/chart" uri="{C3380CC4-5D6E-409C-BE32-E72D297353CC}">
                    <c16:uniqueId val="{00000000-6160-4BD4-B382-766A446B706E}"/>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Tab_SM3B!$A$5</c15:sqref>
                        </c15:formulaRef>
                      </c:ext>
                    </c:extLst>
                    <c:strCache>
                      <c:ptCount val="1"/>
                      <c:pt idx="0">
                        <c:v>National</c:v>
                      </c:pt>
                    </c:strCache>
                  </c:strRef>
                </c:tx>
                <c:spPr>
                  <a:solidFill>
                    <a:schemeClr val="accent1">
                      <a:tint val="77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Tab_SM3B!$B$5:$Z$5</c15:sqref>
                        </c15:formulaRef>
                      </c:ext>
                    </c:extLst>
                    <c:numCache>
                      <c:formatCode>#,##0</c:formatCode>
                      <c:ptCount val="25"/>
                      <c:pt idx="0">
                        <c:v>2146</c:v>
                      </c:pt>
                      <c:pt idx="1">
                        <c:v>3246</c:v>
                      </c:pt>
                      <c:pt idx="2">
                        <c:v>3696</c:v>
                      </c:pt>
                      <c:pt idx="3">
                        <c:v>3902</c:v>
                      </c:pt>
                      <c:pt idx="4">
                        <c:v>4087</c:v>
                      </c:pt>
                      <c:pt idx="5">
                        <c:v>4289</c:v>
                      </c:pt>
                      <c:pt idx="6">
                        <c:v>4723.8548000000001</c:v>
                      </c:pt>
                      <c:pt idx="7">
                        <c:v>5812.2459999999992</c:v>
                      </c:pt>
                      <c:pt idx="8">
                        <c:v>6851.81</c:v>
                      </c:pt>
                      <c:pt idx="9">
                        <c:v>7883.06</c:v>
                      </c:pt>
                      <c:pt idx="10">
                        <c:v>8590.8659999999982</c:v>
                      </c:pt>
                      <c:pt idx="11">
                        <c:v>9523.4907800000001</c:v>
                      </c:pt>
                      <c:pt idx="12">
                        <c:v>10025.786036440002</c:v>
                      </c:pt>
                      <c:pt idx="13">
                        <c:v>10561.058640327536</c:v>
                      </c:pt>
                      <c:pt idx="14">
                        <c:v>10972.97</c:v>
                      </c:pt>
                      <c:pt idx="15">
                        <c:v>10936.439999999999</c:v>
                      </c:pt>
                      <c:pt idx="16">
                        <c:v>11612.93</c:v>
                      </c:pt>
                      <c:pt idx="17">
                        <c:v>12358.800000000001</c:v>
                      </c:pt>
                      <c:pt idx="18">
                        <c:v>12260.489999999998</c:v>
                      </c:pt>
                      <c:pt idx="19">
                        <c:v>12235.080000000002</c:v>
                      </c:pt>
                      <c:pt idx="20">
                        <c:v>12768.828000000001</c:v>
                      </c:pt>
                      <c:pt idx="21">
                        <c:v>15437.137307999998</c:v>
                      </c:pt>
                      <c:pt idx="22">
                        <c:v>14934.92</c:v>
                      </c:pt>
                      <c:pt idx="23">
                        <c:v>14787.83</c:v>
                      </c:pt>
                      <c:pt idx="24">
                        <c:v>14124.093999999999</c:v>
                      </c:pt>
                    </c:numCache>
                  </c:numRef>
                </c:val>
                <c:extLst xmlns:c15="http://schemas.microsoft.com/office/drawing/2012/chart">
                  <c:ext xmlns:c16="http://schemas.microsoft.com/office/drawing/2014/chart" uri="{C3380CC4-5D6E-409C-BE32-E72D297353CC}">
                    <c16:uniqueId val="{00000001-6160-4BD4-B382-766A446B706E}"/>
                  </c:ext>
                </c:extLst>
              </c15:ser>
            </c15:filteredBarSeries>
            <c15:filteredBarSeries>
              <c15:ser>
                <c:idx val="1"/>
                <c:order val="7"/>
                <c:tx>
                  <c:strRef>
                    <c:extLst xmlns:c15="http://schemas.microsoft.com/office/drawing/2012/chart">
                      <c:ext xmlns:c15="http://schemas.microsoft.com/office/drawing/2012/chart" uri="{02D57815-91ED-43cb-92C2-25804820EDAC}">
                        <c15:formulaRef>
                          <c15:sqref>Tab_SM3B!$A$11</c15:sqref>
                        </c15:formulaRef>
                      </c:ext>
                    </c:extLst>
                    <c:strCache>
                      <c:ptCount val="1"/>
                      <c:pt idx="0">
                        <c:v>Foreign customers from Switzerland (national or international calls) 1)</c:v>
                      </c:pt>
                    </c:strCache>
                  </c:strRef>
                </c:tx>
                <c:spPr>
                  <a:solidFill>
                    <a:schemeClr val="accent1">
                      <a:tint val="54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Tab_SM3B!$B$11:$Z$11</c15:sqref>
                        </c15:formulaRef>
                      </c:ext>
                    </c:extLst>
                    <c:numCache>
                      <c:formatCode>#,##0</c:formatCode>
                      <c:ptCount val="25"/>
                      <c:pt idx="0">
                        <c:v>0</c:v>
                      </c:pt>
                      <c:pt idx="1">
                        <c:v>167.02</c:v>
                      </c:pt>
                      <c:pt idx="2">
                        <c:v>196.04</c:v>
                      </c:pt>
                      <c:pt idx="3">
                        <c:v>215.20650000000001</c:v>
                      </c:pt>
                      <c:pt idx="4">
                        <c:v>242.14</c:v>
                      </c:pt>
                      <c:pt idx="5">
                        <c:v>277.90000000000003</c:v>
                      </c:pt>
                      <c:pt idx="6">
                        <c:v>342.9</c:v>
                      </c:pt>
                      <c:pt idx="7">
                        <c:v>389.1</c:v>
                      </c:pt>
                      <c:pt idx="8">
                        <c:v>414.33000000000004</c:v>
                      </c:pt>
                      <c:pt idx="9">
                        <c:v>313.62</c:v>
                      </c:pt>
                      <c:pt idx="10">
                        <c:v>373.86</c:v>
                      </c:pt>
                      <c:pt idx="11">
                        <c:v>227.03123199999999</c:v>
                      </c:pt>
                      <c:pt idx="12">
                        <c:v>281.22000000000003</c:v>
                      </c:pt>
                      <c:pt idx="13">
                        <c:v>328.51600000000002</c:v>
                      </c:pt>
                      <c:pt idx="14">
                        <c:v>318.57</c:v>
                      </c:pt>
                      <c:pt idx="15">
                        <c:v>294.65999999999997</c:v>
                      </c:pt>
                      <c:pt idx="16">
                        <c:v>348.85399999999998</c:v>
                      </c:pt>
                      <c:pt idx="17">
                        <c:v>438.66999999999996</c:v>
                      </c:pt>
                      <c:pt idx="18">
                        <c:v>507.05500000000001</c:v>
                      </c:pt>
                      <c:pt idx="19">
                        <c:v>529.6</c:v>
                      </c:pt>
                      <c:pt idx="20">
                        <c:v>633.48000000000013</c:v>
                      </c:pt>
                      <c:pt idx="21">
                        <c:v>603.39811100000009</c:v>
                      </c:pt>
                      <c:pt idx="22">
                        <c:v>722.76</c:v>
                      </c:pt>
                      <c:pt idx="23">
                        <c:v>707.41</c:v>
                      </c:pt>
                      <c:pt idx="24">
                        <c:v>658.61500000000001</c:v>
                      </c:pt>
                    </c:numCache>
                  </c:numRef>
                </c:val>
                <c:extLst xmlns:c15="http://schemas.microsoft.com/office/drawing/2012/chart">
                  <c:ext xmlns:c16="http://schemas.microsoft.com/office/drawing/2014/chart" uri="{C3380CC4-5D6E-409C-BE32-E72D297353CC}">
                    <c16:uniqueId val="{00000003-5430-496B-9FDE-F3F7824ABE06}"/>
                  </c:ext>
                </c:extLst>
              </c15:ser>
            </c15:filteredBarSeries>
            <c15:filteredBarSeries>
              <c15:ser>
                <c:idx val="6"/>
                <c:order val="8"/>
                <c:tx>
                  <c:strRef>
                    <c:extLst xmlns:c15="http://schemas.microsoft.com/office/drawing/2012/chart">
                      <c:ext xmlns:c15="http://schemas.microsoft.com/office/drawing/2012/chart" uri="{02D57815-91ED-43cb-92C2-25804820EDAC}">
                        <c15:formulaRef>
                          <c15:sqref>Tab_SM3B!$A$12</c15:sqref>
                        </c15:formulaRef>
                      </c:ext>
                    </c:extLst>
                    <c:strCache>
                      <c:ptCount val="1"/>
                      <c:pt idx="0">
                        <c:v>Swiss customers from abroad (national or internatioal calls) 2)</c:v>
                      </c:pt>
                    </c:strCache>
                  </c:strRef>
                </c:tx>
                <c:spPr>
                  <a:solidFill>
                    <a:schemeClr val="accent1">
                      <a:shade val="88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Tab_SM3B!$B$12:$Z$12</c15:sqref>
                        </c15:formulaRef>
                      </c:ext>
                    </c:extLst>
                    <c:numCache>
                      <c:formatCode>#,##0</c:formatCode>
                      <c:ptCount val="25"/>
                      <c:pt idx="0">
                        <c:v>0</c:v>
                      </c:pt>
                      <c:pt idx="1">
                        <c:v>272.48</c:v>
                      </c:pt>
                      <c:pt idx="2">
                        <c:v>321.32</c:v>
                      </c:pt>
                      <c:pt idx="3">
                        <c:v>332.25</c:v>
                      </c:pt>
                      <c:pt idx="4">
                        <c:v>337.9</c:v>
                      </c:pt>
                      <c:pt idx="5">
                        <c:v>345.43</c:v>
                      </c:pt>
                      <c:pt idx="6">
                        <c:v>351.11</c:v>
                      </c:pt>
                      <c:pt idx="7">
                        <c:v>381.14500000000004</c:v>
                      </c:pt>
                      <c:pt idx="8">
                        <c:v>419.8</c:v>
                      </c:pt>
                      <c:pt idx="9">
                        <c:v>430.01</c:v>
                      </c:pt>
                      <c:pt idx="10">
                        <c:v>771.56099999999992</c:v>
                      </c:pt>
                      <c:pt idx="11">
                        <c:v>436.49200000000002</c:v>
                      </c:pt>
                      <c:pt idx="12">
                        <c:v>427.03776199999999</c:v>
                      </c:pt>
                      <c:pt idx="13">
                        <c:v>421.20881839814086</c:v>
                      </c:pt>
                      <c:pt idx="14">
                        <c:v>369.10699999999997</c:v>
                      </c:pt>
                      <c:pt idx="15">
                        <c:v>368.61541399999999</c:v>
                      </c:pt>
                      <c:pt idx="16">
                        <c:v>444.39913000000001</c:v>
                      </c:pt>
                      <c:pt idx="17">
                        <c:v>530.14250500000003</c:v>
                      </c:pt>
                      <c:pt idx="18">
                        <c:v>625.78100000000006</c:v>
                      </c:pt>
                      <c:pt idx="19">
                        <c:v>712.92100000000005</c:v>
                      </c:pt>
                      <c:pt idx="20">
                        <c:v>704.47849099999996</c:v>
                      </c:pt>
                      <c:pt idx="21">
                        <c:v>665.28582099999994</c:v>
                      </c:pt>
                      <c:pt idx="22">
                        <c:v>600.04999999999995</c:v>
                      </c:pt>
                      <c:pt idx="23">
                        <c:v>668.36</c:v>
                      </c:pt>
                      <c:pt idx="24">
                        <c:v>660.27</c:v>
                      </c:pt>
                    </c:numCache>
                  </c:numRef>
                </c:val>
                <c:extLst xmlns:c15="http://schemas.microsoft.com/office/drawing/2012/chart">
                  <c:ext xmlns:c16="http://schemas.microsoft.com/office/drawing/2014/chart" uri="{C3380CC4-5D6E-409C-BE32-E72D297353CC}">
                    <c16:uniqueId val="{00000004-5430-496B-9FDE-F3F7824ABE06}"/>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Tab_SM3B!$A$14</c15:sqref>
                        </c15:formulaRef>
                      </c:ext>
                    </c:extLst>
                    <c:strCache>
                      <c:ptCount val="1"/>
                      <c:pt idx="0">
                        <c:v>Total</c:v>
                      </c:pt>
                    </c:strCache>
                  </c:strRef>
                </c:tx>
                <c:spPr>
                  <a:solidFill>
                    <a:schemeClr val="accent1">
                      <a:shade val="41000"/>
                    </a:schemeClr>
                  </a:solidFill>
                  <a:ln>
                    <a:noFill/>
                  </a:ln>
                  <a:effectLst/>
                </c:spPr>
                <c:invertIfNegative val="0"/>
                <c:cat>
                  <c:numRef>
                    <c:extLst xmlns:c15="http://schemas.microsoft.com/office/drawing/2012/chart">
                      <c:ext xmlns:c15="http://schemas.microsoft.com/office/drawing/2012/chart" uri="{02D57815-91ED-43cb-92C2-25804820EDAC}">
                        <c15:formulaRef>
                          <c15:sqref>Tab_SM3B!$B$4:$AA$4</c15:sqref>
                        </c15:formulaRef>
                      </c:ext>
                    </c:extLst>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extLst xmlns:c15="http://schemas.microsoft.com/office/drawing/2012/chart">
                      <c:ext xmlns:c15="http://schemas.microsoft.com/office/drawing/2012/chart" uri="{02D57815-91ED-43cb-92C2-25804820EDAC}">
                        <c15:formulaRef>
                          <c15:sqref>Tab_SM3B!$B$14:$Z$14</c15:sqref>
                        </c15:formulaRef>
                      </c:ext>
                    </c:extLst>
                    <c:numCache>
                      <c:formatCode>#,##0</c:formatCode>
                      <c:ptCount val="25"/>
                      <c:pt idx="0">
                        <c:v>2623</c:v>
                      </c:pt>
                      <c:pt idx="1">
                        <c:v>4148</c:v>
                      </c:pt>
                      <c:pt idx="2">
                        <c:v>4757</c:v>
                      </c:pt>
                      <c:pt idx="3">
                        <c:v>4941</c:v>
                      </c:pt>
                      <c:pt idx="4">
                        <c:v>5151</c:v>
                      </c:pt>
                      <c:pt idx="5">
                        <c:v>5412.6602700000003</c:v>
                      </c:pt>
                      <c:pt idx="6">
                        <c:v>5930.7289209999999</c:v>
                      </c:pt>
                      <c:pt idx="7">
                        <c:v>7110.7188809999989</c:v>
                      </c:pt>
                      <c:pt idx="8">
                        <c:v>8311.2056379999995</c:v>
                      </c:pt>
                      <c:pt idx="9">
                        <c:v>9523.7982420000008</c:v>
                      </c:pt>
                      <c:pt idx="10">
                        <c:v>10918.339999999998</c:v>
                      </c:pt>
                      <c:pt idx="11">
                        <c:v>11566.867012000001</c:v>
                      </c:pt>
                      <c:pt idx="12">
                        <c:v>12247.568660440002</c:v>
                      </c:pt>
                      <c:pt idx="13">
                        <c:v>13160.512977123819</c:v>
                      </c:pt>
                      <c:pt idx="14">
                        <c:v>13531.338</c:v>
                      </c:pt>
                      <c:pt idx="15">
                        <c:v>13827.210353999999</c:v>
                      </c:pt>
                      <c:pt idx="16">
                        <c:v>14766.911517</c:v>
                      </c:pt>
                      <c:pt idx="17">
                        <c:v>15961.362236000001</c:v>
                      </c:pt>
                      <c:pt idx="18">
                        <c:v>15448.413999999999</c:v>
                      </c:pt>
                      <c:pt idx="19">
                        <c:v>15552.138000000003</c:v>
                      </c:pt>
                      <c:pt idx="20">
                        <c:v>15828.885179999999</c:v>
                      </c:pt>
                      <c:pt idx="21">
                        <c:v>18516.987576</c:v>
                      </c:pt>
                      <c:pt idx="22">
                        <c:v>17721.14</c:v>
                      </c:pt>
                      <c:pt idx="23">
                        <c:v>17652.740000000002</c:v>
                      </c:pt>
                      <c:pt idx="24">
                        <c:v>16799.753000000001</c:v>
                      </c:pt>
                    </c:numCache>
                  </c:numRef>
                </c:val>
                <c:extLst xmlns:c15="http://schemas.microsoft.com/office/drawing/2012/chart">
                  <c:ext xmlns:c16="http://schemas.microsoft.com/office/drawing/2014/chart" uri="{C3380CC4-5D6E-409C-BE32-E72D297353CC}">
                    <c16:uniqueId val="{00000006-5430-496B-9FDE-F3F7824ABE06}"/>
                  </c:ext>
                </c:extLst>
              </c15:ser>
            </c15:filteredBarSeries>
          </c:ext>
        </c:extLst>
      </c:barChart>
      <c:catAx>
        <c:axId val="4347312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0229304"/>
        <c:crosses val="autoZero"/>
        <c:auto val="1"/>
        <c:lblAlgn val="ctr"/>
        <c:lblOffset val="100"/>
        <c:tickLblSkip val="1"/>
        <c:tickMarkSkip val="2"/>
        <c:noMultiLvlLbl val="0"/>
      </c:catAx>
      <c:valAx>
        <c:axId val="430229304"/>
        <c:scaling>
          <c:orientation val="minMax"/>
          <c:max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434731256"/>
        <c:crosses val="autoZero"/>
        <c:crossBetween val="between"/>
      </c:valAx>
      <c:spPr>
        <a:noFill/>
        <a:ln>
          <a:noFill/>
        </a:ln>
        <a:effectLst/>
      </c:spPr>
    </c:plotArea>
    <c:legend>
      <c:legendPos val="r"/>
      <c:layout>
        <c:manualLayout>
          <c:xMode val="edge"/>
          <c:yMode val="edge"/>
          <c:x val="0.7752944438910262"/>
          <c:y val="0.17002236841845339"/>
          <c:w val="0.22470555610897372"/>
          <c:h val="0.7691790703924836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desc!$E$98</c:f>
          <c:strCache>
            <c:ptCount val="1"/>
            <c:pt idx="0">
              <c:v>Number of SMS and MMS</c:v>
            </c:pt>
          </c:strCache>
        </c:strRef>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439607078955844"/>
          <c:y val="0.14426862349012659"/>
          <c:w val="0.80551776363767591"/>
          <c:h val="0.71693680174794894"/>
        </c:manualLayout>
      </c:layout>
      <c:lineChart>
        <c:grouping val="standard"/>
        <c:varyColors val="0"/>
        <c:ser>
          <c:idx val="1"/>
          <c:order val="0"/>
          <c:tx>
            <c:strRef>
              <c:f>desc!$E$101</c:f>
              <c:strCache>
                <c:ptCount val="1"/>
                <c:pt idx="0">
                  <c:v>"Peer to peer" SMS sent</c:v>
                </c:pt>
              </c:strCache>
            </c:strRef>
          </c:tx>
          <c:spPr>
            <a:ln w="44450" cap="rnd">
              <a:solidFill>
                <a:schemeClr val="accent1"/>
              </a:solidFill>
              <a:round/>
            </a:ln>
            <a:effectLst/>
          </c:spPr>
          <c:marker>
            <c:symbol val="none"/>
          </c:marker>
          <c:cat>
            <c:numRef>
              <c:f>Tab_SM4A!$B$4:$AB$4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Tab_SM4A!$B$5:$AB$5</c:f>
              <c:numCache>
                <c:formatCode>#,##0</c:formatCode>
                <c:ptCount val="27"/>
                <c:pt idx="0">
                  <c:v>36</c:v>
                </c:pt>
                <c:pt idx="1">
                  <c:v>288</c:v>
                </c:pt>
                <c:pt idx="2">
                  <c:v>1053</c:v>
                </c:pt>
                <c:pt idx="3">
                  <c:v>3025</c:v>
                </c:pt>
                <c:pt idx="4">
                  <c:v>3016</c:v>
                </c:pt>
                <c:pt idx="5">
                  <c:v>3119</c:v>
                </c:pt>
                <c:pt idx="6">
                  <c:v>3311</c:v>
                </c:pt>
                <c:pt idx="7">
                  <c:v>3448</c:v>
                </c:pt>
                <c:pt idx="8">
                  <c:v>3676.8389999999999</c:v>
                </c:pt>
                <c:pt idx="9">
                  <c:v>3878.502</c:v>
                </c:pt>
                <c:pt idx="10">
                  <c:v>4296.6760599999998</c:v>
                </c:pt>
                <c:pt idx="11">
                  <c:v>5671.0660539999999</c:v>
                </c:pt>
                <c:pt idx="12">
                  <c:v>6069.3989999999994</c:v>
                </c:pt>
                <c:pt idx="13">
                  <c:v>6858.8310000009997</c:v>
                </c:pt>
                <c:pt idx="14">
                  <c:v>6501.1701000000003</c:v>
                </c:pt>
                <c:pt idx="15">
                  <c:v>4283.7070000000003</c:v>
                </c:pt>
                <c:pt idx="16">
                  <c:v>3502.039796</c:v>
                </c:pt>
                <c:pt idx="17">
                  <c:v>2995.7510080000002</c:v>
                </c:pt>
                <c:pt idx="18">
                  <c:v>2410.4326950000004</c:v>
                </c:pt>
                <c:pt idx="19">
                  <c:v>1955.8955430000001</c:v>
                </c:pt>
                <c:pt idx="20">
                  <c:v>1662.2972039999997</c:v>
                </c:pt>
                <c:pt idx="21">
                  <c:v>1345.758376</c:v>
                </c:pt>
                <c:pt idx="22" formatCode="0">
                  <c:v>1134.9498660000002</c:v>
                </c:pt>
                <c:pt idx="23" formatCode="0">
                  <c:v>889.4</c:v>
                </c:pt>
                <c:pt idx="24" formatCode="0">
                  <c:v>916.86</c:v>
                </c:pt>
                <c:pt idx="25" formatCode="0">
                  <c:v>719.59400000000005</c:v>
                </c:pt>
                <c:pt idx="26" formatCode="0">
                  <c:v>629.89800000000002</c:v>
                </c:pt>
              </c:numCache>
            </c:numRef>
          </c:val>
          <c:smooth val="0"/>
          <c:extLst>
            <c:ext xmlns:c16="http://schemas.microsoft.com/office/drawing/2014/chart" uri="{C3380CC4-5D6E-409C-BE32-E72D297353CC}">
              <c16:uniqueId val="{00000000-49F7-48C3-95B0-5CFFE7BF4CB2}"/>
            </c:ext>
          </c:extLst>
        </c:ser>
        <c:dLbls>
          <c:showLegendKey val="0"/>
          <c:showVal val="0"/>
          <c:showCatName val="0"/>
          <c:showSerName val="0"/>
          <c:showPercent val="0"/>
          <c:showBubbleSize val="0"/>
        </c:dLbls>
        <c:marker val="1"/>
        <c:smooth val="0"/>
        <c:axId val="431930736"/>
        <c:axId val="434729688"/>
      </c:lineChart>
      <c:lineChart>
        <c:grouping val="standard"/>
        <c:varyColors val="0"/>
        <c:ser>
          <c:idx val="2"/>
          <c:order val="1"/>
          <c:tx>
            <c:strRef>
              <c:f>desc!$E$102</c:f>
              <c:strCache>
                <c:ptCount val="1"/>
                <c:pt idx="0">
                  <c:v>"Peer to peer" MMS sent</c:v>
                </c:pt>
              </c:strCache>
            </c:strRef>
          </c:tx>
          <c:spPr>
            <a:ln w="44450" cap="rnd">
              <a:solidFill>
                <a:schemeClr val="accent3"/>
              </a:solidFill>
              <a:round/>
            </a:ln>
            <a:effectLst/>
          </c:spPr>
          <c:marker>
            <c:symbol val="none"/>
          </c:marker>
          <c:cat>
            <c:numRef>
              <c:f>Tab_SM4A!$B$4:$AB$4</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Tab_SM4A!$B$6:$AB$6</c:f>
              <c:numCache>
                <c:formatCode>General</c:formatCode>
                <c:ptCount val="27"/>
                <c:pt idx="5" formatCode="#,##0">
                  <c:v>6.15</c:v>
                </c:pt>
                <c:pt idx="6" formatCode="#,##0">
                  <c:v>31.68</c:v>
                </c:pt>
                <c:pt idx="7" formatCode="#,##0">
                  <c:v>41.43</c:v>
                </c:pt>
                <c:pt idx="8" formatCode="#,##0">
                  <c:v>47.153999999999996</c:v>
                </c:pt>
                <c:pt idx="9" formatCode="#,##0">
                  <c:v>49.22</c:v>
                </c:pt>
                <c:pt idx="10" formatCode="#,##0">
                  <c:v>53.209510000000002</c:v>
                </c:pt>
                <c:pt idx="11" formatCode="#,##0">
                  <c:v>49.757838999999997</c:v>
                </c:pt>
                <c:pt idx="12" formatCode="#,##0">
                  <c:v>60.787999999999997</c:v>
                </c:pt>
                <c:pt idx="13" formatCode="#,##0">
                  <c:v>78.397999999999996</c:v>
                </c:pt>
                <c:pt idx="14" formatCode="#,##0">
                  <c:v>88.18</c:v>
                </c:pt>
                <c:pt idx="15" formatCode="#,##0">
                  <c:v>93.953000000000003</c:v>
                </c:pt>
                <c:pt idx="16" formatCode="#,##0">
                  <c:v>88.989056999999988</c:v>
                </c:pt>
                <c:pt idx="17" formatCode="#,##0">
                  <c:v>83.694288999999998</c:v>
                </c:pt>
                <c:pt idx="18" formatCode="#,##0">
                  <c:v>69.541906999999995</c:v>
                </c:pt>
                <c:pt idx="19" formatCode="#,##0.0">
                  <c:v>58.49</c:v>
                </c:pt>
                <c:pt idx="20" formatCode="#,##0.0">
                  <c:v>48.478016999999994</c:v>
                </c:pt>
                <c:pt idx="21" formatCode="#,##0.0">
                  <c:v>55.936878999999998</c:v>
                </c:pt>
                <c:pt idx="22" formatCode="0.0">
                  <c:v>44.42397900000001</c:v>
                </c:pt>
                <c:pt idx="23" formatCode="0.0">
                  <c:v>27.5</c:v>
                </c:pt>
                <c:pt idx="24" formatCode="0.0">
                  <c:v>26.21</c:v>
                </c:pt>
                <c:pt idx="25" formatCode="0.0">
                  <c:v>6.8040000000000003</c:v>
                </c:pt>
                <c:pt idx="26" formatCode="0.0">
                  <c:v>1.2689999999999999</c:v>
                </c:pt>
              </c:numCache>
            </c:numRef>
          </c:val>
          <c:smooth val="0"/>
          <c:extLst>
            <c:ext xmlns:c16="http://schemas.microsoft.com/office/drawing/2014/chart" uri="{C3380CC4-5D6E-409C-BE32-E72D297353CC}">
              <c16:uniqueId val="{00000001-49F7-48C3-95B0-5CFFE7BF4CB2}"/>
            </c:ext>
          </c:extLst>
        </c:ser>
        <c:dLbls>
          <c:showLegendKey val="0"/>
          <c:showVal val="0"/>
          <c:showCatName val="0"/>
          <c:showSerName val="0"/>
          <c:showPercent val="0"/>
          <c:showBubbleSize val="0"/>
        </c:dLbls>
        <c:marker val="1"/>
        <c:smooth val="0"/>
        <c:axId val="434730472"/>
        <c:axId val="434730080"/>
      </c:lineChart>
      <c:dateAx>
        <c:axId val="4319307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4729688"/>
        <c:crosses val="autoZero"/>
        <c:auto val="0"/>
        <c:lblOffset val="100"/>
        <c:baseTimeUnit val="days"/>
        <c:majorUnit val="2"/>
        <c:majorTimeUnit val="days"/>
        <c:minorUnit val="1"/>
      </c:dateAx>
      <c:valAx>
        <c:axId val="434729688"/>
        <c:scaling>
          <c:orientation val="minMax"/>
          <c:max val="7000"/>
        </c:scaling>
        <c:delete val="0"/>
        <c:axPos val="l"/>
        <c:majorGridlines>
          <c:spPr>
            <a:ln w="9525" cap="flat" cmpd="sng" algn="ctr">
              <a:solidFill>
                <a:schemeClr val="tx1">
                  <a:lumMod val="15000"/>
                  <a:lumOff val="85000"/>
                </a:schemeClr>
              </a:solidFill>
              <a:round/>
            </a:ln>
            <a:effectLst/>
          </c:spPr>
        </c:majorGridlines>
        <c:title>
          <c:tx>
            <c:strRef>
              <c:f>desc!$E$99</c:f>
              <c:strCache>
                <c:ptCount val="1"/>
                <c:pt idx="0">
                  <c:v>Number of SMS (in millions of units)</c:v>
                </c:pt>
              </c:strCache>
            </c:strRef>
          </c:tx>
          <c:layout>
            <c:manualLayout>
              <c:xMode val="edge"/>
              <c:yMode val="edge"/>
              <c:x val="2.0497802073509871E-2"/>
              <c:y val="3.4533206909345748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1930736"/>
        <c:crossesAt val="1"/>
        <c:crossBetween val="midCat"/>
      </c:valAx>
      <c:valAx>
        <c:axId val="434730080"/>
        <c:scaling>
          <c:orientation val="minMax"/>
          <c:max val="140"/>
          <c:min val="0"/>
        </c:scaling>
        <c:delete val="0"/>
        <c:axPos val="r"/>
        <c:title>
          <c:tx>
            <c:strRef>
              <c:f>desc!$E$100</c:f>
              <c:strCache>
                <c:ptCount val="1"/>
                <c:pt idx="0">
                  <c:v>Number of MMS (in millions of units)</c:v>
                </c:pt>
              </c:strCache>
            </c:strRef>
          </c:tx>
          <c:layout>
            <c:manualLayout>
              <c:xMode val="edge"/>
              <c:yMode val="edge"/>
              <c:x val="0.80640091810661607"/>
              <c:y val="3.1756111637877726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4730472"/>
        <c:crosses val="max"/>
        <c:crossBetween val="between"/>
      </c:valAx>
      <c:dateAx>
        <c:axId val="434730472"/>
        <c:scaling>
          <c:orientation val="minMax"/>
        </c:scaling>
        <c:delete val="1"/>
        <c:axPos val="b"/>
        <c:numFmt formatCode="General" sourceLinked="1"/>
        <c:majorTickMark val="out"/>
        <c:minorTickMark val="none"/>
        <c:tickLblPos val="nextTo"/>
        <c:crossAx val="434730080"/>
        <c:crosses val="autoZero"/>
        <c:auto val="0"/>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ysClr val="windowText" lastClr="000000"/>
          </a:solidFill>
        </a:defRPr>
      </a:pPr>
      <a:endParaRPr lang="fr-FR"/>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Tab_SM4B!$A$2</c:f>
          <c:strCache>
            <c:ptCount val="1"/>
            <c:pt idx="0">
              <c:v>Broadband internet access on mobile networks</c:v>
            </c:pt>
          </c:strCache>
        </c:strRef>
      </c:tx>
      <c:layout>
        <c:manualLayout>
          <c:xMode val="edge"/>
          <c:yMode val="edge"/>
          <c:x val="0.23001196831124193"/>
          <c:y val="2.718366990740473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8858202970598479E-2"/>
          <c:y val="0.2302202873112302"/>
          <c:w val="0.82450751277950352"/>
          <c:h val="0.61646955767177292"/>
        </c:manualLayout>
      </c:layout>
      <c:barChart>
        <c:barDir val="col"/>
        <c:grouping val="stacked"/>
        <c:varyColors val="0"/>
        <c:ser>
          <c:idx val="1"/>
          <c:order val="0"/>
          <c:tx>
            <c:strRef>
              <c:f>desc!$E$95</c:f>
              <c:strCache>
                <c:ptCount val="1"/>
                <c:pt idx="0">
                  <c:v>via GPRS technology</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invertIfNegative val="0"/>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Tab_SM4B!$B$6:$R$6</c15:sqref>
                  </c15:fullRef>
                </c:ext>
              </c:extLst>
              <c:f>Tab_SM4B!$C$6:$R$6</c:f>
              <c:numCache>
                <c:formatCode>#,##0</c:formatCode>
                <c:ptCount val="16"/>
                <c:pt idx="0">
                  <c:v>810269</c:v>
                </c:pt>
                <c:pt idx="1">
                  <c:v>1088094</c:v>
                </c:pt>
                <c:pt idx="2">
                  <c:v>1265982</c:v>
                </c:pt>
                <c:pt idx="3">
                  <c:v>1226948</c:v>
                </c:pt>
                <c:pt idx="4">
                  <c:v>577845</c:v>
                </c:pt>
                <c:pt idx="5">
                  <c:v>467408</c:v>
                </c:pt>
                <c:pt idx="6">
                  <c:v>272745</c:v>
                </c:pt>
                <c:pt idx="7">
                  <c:v>260169</c:v>
                </c:pt>
                <c:pt idx="8">
                  <c:v>303392</c:v>
                </c:pt>
                <c:pt idx="9">
                  <c:v>10</c:v>
                </c:pt>
                <c:pt idx="10">
                  <c:v>0</c:v>
                </c:pt>
                <c:pt idx="11">
                  <c:v>11304</c:v>
                </c:pt>
                <c:pt idx="12">
                  <c:v>0</c:v>
                </c:pt>
                <c:pt idx="13">
                  <c:v>0</c:v>
                </c:pt>
                <c:pt idx="14">
                  <c:v>0</c:v>
                </c:pt>
                <c:pt idx="15">
                  <c:v>0</c:v>
                </c:pt>
              </c:numCache>
            </c:numRef>
          </c:val>
          <c:extLst>
            <c:ext xmlns:c16="http://schemas.microsoft.com/office/drawing/2014/chart" uri="{C3380CC4-5D6E-409C-BE32-E72D297353CC}">
              <c16:uniqueId val="{00000000-ACB0-4F20-828D-7DB3D29AFB63}"/>
            </c:ext>
          </c:extLst>
        </c:ser>
        <c:ser>
          <c:idx val="2"/>
          <c:order val="1"/>
          <c:tx>
            <c:strRef>
              <c:f>Tab_SM4B!$A$7</c:f>
              <c:strCache>
                <c:ptCount val="1"/>
                <c:pt idx="0">
                  <c:v>via EDGE, UMTS, HSPA or LTE technology</c:v>
                </c:pt>
              </c:strCache>
            </c:strRef>
          </c:tx>
          <c:spPr>
            <a:solidFill>
              <a:schemeClr val="accent1"/>
            </a:solidFill>
            <a:ln>
              <a:noFill/>
            </a:ln>
            <a:effectLst/>
          </c:spPr>
          <c:invertIfNegative val="0"/>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Tab_SM4B!$B$7:$R$7</c15:sqref>
                  </c15:fullRef>
                </c:ext>
              </c:extLst>
              <c:f>Tab_SM4B!$C$7:$R$7</c:f>
              <c:numCache>
                <c:formatCode>#,##0</c:formatCode>
                <c:ptCount val="16"/>
                <c:pt idx="0">
                  <c:v>1929462</c:v>
                </c:pt>
                <c:pt idx="1">
                  <c:v>2353919</c:v>
                </c:pt>
                <c:pt idx="2">
                  <c:v>2745568</c:v>
                </c:pt>
                <c:pt idx="3">
                  <c:v>3162269</c:v>
                </c:pt>
                <c:pt idx="4">
                  <c:v>5122740</c:v>
                </c:pt>
                <c:pt idx="5">
                  <c:v>7891862</c:v>
                </c:pt>
                <c:pt idx="6">
                  <c:v>8218798</c:v>
                </c:pt>
                <c:pt idx="7">
                  <c:v>8187903</c:v>
                </c:pt>
                <c:pt idx="8">
                  <c:v>8073235</c:v>
                </c:pt>
                <c:pt idx="9">
                  <c:v>8471611</c:v>
                </c:pt>
                <c:pt idx="10">
                  <c:v>8628248</c:v>
                </c:pt>
                <c:pt idx="11">
                  <c:v>8760222</c:v>
                </c:pt>
                <c:pt idx="12">
                  <c:v>8783431</c:v>
                </c:pt>
                <c:pt idx="13">
                  <c:v>9145495</c:v>
                </c:pt>
                <c:pt idx="14">
                  <c:v>9693783</c:v>
                </c:pt>
                <c:pt idx="15">
                  <c:v>9936640</c:v>
                </c:pt>
              </c:numCache>
            </c:numRef>
          </c:val>
          <c:extLst>
            <c:ext xmlns:c16="http://schemas.microsoft.com/office/drawing/2014/chart" uri="{C3380CC4-5D6E-409C-BE32-E72D297353CC}">
              <c16:uniqueId val="{00000001-ACB0-4F20-828D-7DB3D29AFB63}"/>
            </c:ext>
          </c:extLst>
        </c:ser>
        <c:dLbls>
          <c:showLegendKey val="0"/>
          <c:showVal val="0"/>
          <c:showCatName val="0"/>
          <c:showSerName val="0"/>
          <c:showPercent val="0"/>
          <c:showBubbleSize val="0"/>
        </c:dLbls>
        <c:gapWidth val="90"/>
        <c:overlap val="100"/>
        <c:axId val="437384664"/>
        <c:axId val="437385056"/>
      </c:barChart>
      <c:lineChart>
        <c:grouping val="standard"/>
        <c:varyColors val="0"/>
        <c:ser>
          <c:idx val="0"/>
          <c:order val="2"/>
          <c:tx>
            <c:strRef>
              <c:f>Tab_SM4B!$A$12</c:f>
              <c:strCache>
                <c:ptCount val="1"/>
                <c:pt idx="0">
                  <c:v>Total volume of data transferred (in Gbytes)</c:v>
                </c:pt>
              </c:strCache>
            </c:strRef>
          </c:tx>
          <c:spPr>
            <a:ln w="34925" cap="rnd">
              <a:solidFill>
                <a:schemeClr val="accent2"/>
              </a:solidFill>
              <a:round/>
            </a:ln>
            <a:effectLst/>
          </c:spPr>
          <c:marker>
            <c:symbol val="none"/>
          </c:marker>
          <c:cat>
            <c:numRef>
              <c:extLst>
                <c:ext xmlns:c15="http://schemas.microsoft.com/office/drawing/2012/chart" uri="{02D57815-91ED-43cb-92C2-25804820EDAC}">
                  <c15:fullRef>
                    <c15:sqref>Tab_SM4B!$B$4:$R$4</c15:sqref>
                  </c15:fullRef>
                </c:ext>
              </c:extLst>
              <c:f>Tab_SM4B!$C$4:$R$4</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extLst>
                <c:ext xmlns:c15="http://schemas.microsoft.com/office/drawing/2012/chart" uri="{02D57815-91ED-43cb-92C2-25804820EDAC}">
                  <c15:fullRef>
                    <c15:sqref>Tab_SM4B!$B$12:$R$12</c15:sqref>
                  </c15:fullRef>
                </c:ext>
              </c:extLst>
              <c:f>Tab_SM4B!$C$12:$R$12</c:f>
              <c:numCache>
                <c:formatCode>#,##0</c:formatCode>
                <c:ptCount val="16"/>
                <c:pt idx="0">
                  <c:v>2378732</c:v>
                </c:pt>
                <c:pt idx="1">
                  <c:v>6509426</c:v>
                </c:pt>
                <c:pt idx="2">
                  <c:v>9700754</c:v>
                </c:pt>
                <c:pt idx="3">
                  <c:v>16618004</c:v>
                </c:pt>
                <c:pt idx="4">
                  <c:v>32719551</c:v>
                </c:pt>
                <c:pt idx="5">
                  <c:v>84743519</c:v>
                </c:pt>
                <c:pt idx="6">
                  <c:v>149874789</c:v>
                </c:pt>
                <c:pt idx="7">
                  <c:v>263594864</c:v>
                </c:pt>
                <c:pt idx="8">
                  <c:v>412685874</c:v>
                </c:pt>
                <c:pt idx="9">
                  <c:v>670518376</c:v>
                </c:pt>
                <c:pt idx="10">
                  <c:v>946244260.75050449</c:v>
                </c:pt>
                <c:pt idx="11">
                  <c:v>1257812468.3710997</c:v>
                </c:pt>
                <c:pt idx="12">
                  <c:v>1572338526</c:v>
                </c:pt>
                <c:pt idx="13">
                  <c:v>1867496862</c:v>
                </c:pt>
                <c:pt idx="14">
                  <c:v>2097099704</c:v>
                </c:pt>
                <c:pt idx="15">
                  <c:v>2363267393</c:v>
                </c:pt>
              </c:numCache>
            </c:numRef>
          </c:val>
          <c:smooth val="0"/>
          <c:extLst>
            <c:ext xmlns:c16="http://schemas.microsoft.com/office/drawing/2014/chart" uri="{C3380CC4-5D6E-409C-BE32-E72D297353CC}">
              <c16:uniqueId val="{00000002-ACB0-4F20-828D-7DB3D29AFB63}"/>
            </c:ext>
          </c:extLst>
        </c:ser>
        <c:dLbls>
          <c:showLegendKey val="0"/>
          <c:showVal val="0"/>
          <c:showCatName val="0"/>
          <c:showSerName val="0"/>
          <c:showPercent val="0"/>
          <c:showBubbleSize val="0"/>
        </c:dLbls>
        <c:marker val="1"/>
        <c:smooth val="0"/>
        <c:axId val="437385840"/>
        <c:axId val="437385448"/>
      </c:lineChart>
      <c:catAx>
        <c:axId val="4373846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5056"/>
        <c:crosses val="autoZero"/>
        <c:auto val="1"/>
        <c:lblAlgn val="ctr"/>
        <c:lblOffset val="30"/>
        <c:noMultiLvlLbl val="0"/>
      </c:catAx>
      <c:valAx>
        <c:axId val="437385056"/>
        <c:scaling>
          <c:orientation val="minMax"/>
          <c:max val="14000000"/>
          <c:min val="0"/>
        </c:scaling>
        <c:delete val="0"/>
        <c:axPos val="l"/>
        <c:majorGridlines>
          <c:spPr>
            <a:ln w="9525" cap="flat" cmpd="sng" algn="ctr">
              <a:solidFill>
                <a:schemeClr val="tx1">
                  <a:lumMod val="15000"/>
                  <a:lumOff val="85000"/>
                </a:schemeClr>
              </a:solidFill>
              <a:round/>
            </a:ln>
            <a:effectLst/>
          </c:spPr>
        </c:majorGridlines>
        <c:title>
          <c:tx>
            <c:strRef>
              <c:f>desc!$E$103</c:f>
              <c:strCache>
                <c:ptCount val="1"/>
                <c:pt idx="0">
                  <c:v>Number of contracts allowing broadband internet access (in millions)</c:v>
                </c:pt>
              </c:strCache>
            </c:strRef>
          </c:tx>
          <c:layout>
            <c:manualLayout>
              <c:xMode val="edge"/>
              <c:yMode val="edge"/>
              <c:x val="1.366024559830854E-2"/>
              <c:y val="5.6010294399744448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4664"/>
        <c:crosses val="autoZero"/>
        <c:crossBetween val="between"/>
        <c:majorUnit val="1000000"/>
      </c:valAx>
      <c:valAx>
        <c:axId val="437385448"/>
        <c:scaling>
          <c:orientation val="minMax"/>
          <c:min val="0"/>
        </c:scaling>
        <c:delete val="0"/>
        <c:axPos val="r"/>
        <c:title>
          <c:tx>
            <c:strRef>
              <c:f>desc!$E$104</c:f>
              <c:strCache>
                <c:ptCount val="1"/>
                <c:pt idx="0">
                  <c:v>Total volume of data transferred (in milions of Gbytes)</c:v>
                </c:pt>
              </c:strCache>
            </c:strRef>
          </c:tx>
          <c:layout>
            <c:manualLayout>
              <c:xMode val="edge"/>
              <c:yMode val="edge"/>
              <c:x val="0.79220034395853056"/>
              <c:y val="8.0006520445135634E-2"/>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37385840"/>
        <c:crosses val="max"/>
        <c:crossBetween val="between"/>
        <c:majorUnit val="100000000"/>
        <c:minorUnit val="20000000"/>
      </c:valAx>
      <c:catAx>
        <c:axId val="437385840"/>
        <c:scaling>
          <c:orientation val="minMax"/>
        </c:scaling>
        <c:delete val="1"/>
        <c:axPos val="b"/>
        <c:numFmt formatCode="General" sourceLinked="1"/>
        <c:majorTickMark val="out"/>
        <c:minorTickMark val="none"/>
        <c:tickLblPos val="nextTo"/>
        <c:crossAx val="437385448"/>
        <c:crosses val="autoZero"/>
        <c:auto val="1"/>
        <c:lblAlgn val="ctr"/>
        <c:lblOffset val="100"/>
        <c:noMultiLvlLbl val="0"/>
      </c:catAx>
      <c:spPr>
        <a:noFill/>
        <a:ln>
          <a:noFill/>
        </a:ln>
        <a:effectLst/>
      </c:spPr>
    </c:plotArea>
    <c:legend>
      <c:legendPos val="b"/>
      <c:layout>
        <c:manualLayout>
          <c:xMode val="edge"/>
          <c:yMode val="edge"/>
          <c:x val="0.12222739587316225"/>
          <c:y val="0.89744591841807808"/>
          <c:w val="0.76101053452397116"/>
          <c:h val="9.837262204182314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aphique1"/>
  <sheetViews>
    <sheetView zoomScale="120" workbookViewId="0"/>
  </sheetViews>
  <sheetProtection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ique2"/>
  <sheetViews>
    <sheetView zoomScale="120" workbookViewId="0"/>
  </sheetViews>
  <sheetProtection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aphique3"/>
  <sheetViews>
    <sheetView zoomScale="120"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200025</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624840</xdr:colOff>
      <xdr:row>1</xdr:row>
      <xdr:rowOff>99060</xdr:rowOff>
    </xdr:from>
    <xdr:to>
      <xdr:col>2</xdr:col>
      <xdr:colOff>228600</xdr:colOff>
      <xdr:row>6</xdr:row>
      <xdr:rowOff>144780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624840" y="266700"/>
          <a:ext cx="6004560" cy="422910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0.04142</cdr:y>
    </cdr:from>
    <cdr:to>
      <cdr:x>0.17169</cdr:x>
      <cdr:y>0.08639</cdr:y>
    </cdr:to>
    <cdr:sp macro="" textlink="desc!$E$96">
      <cdr:nvSpPr>
        <cdr:cNvPr id="2" name="ZoneTexte 1"/>
        <cdr:cNvSpPr txBox="1"/>
      </cdr:nvSpPr>
      <cdr:spPr>
        <a:xfrm xmlns:a="http://schemas.openxmlformats.org/drawingml/2006/main">
          <a:off x="0" y="251593"/>
          <a:ext cx="1596833" cy="273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63DB86F-8941-4208-8B94-1E347F6E5A43}" type="TxLink">
            <a:rPr lang="en-US" sz="800" b="0" i="0" u="none" strike="noStrike">
              <a:solidFill>
                <a:srgbClr val="000000"/>
              </a:solidFill>
              <a:latin typeface="Arial"/>
              <a:cs typeface="Arial"/>
            </a:rPr>
            <a:pPr/>
            <a:t>In millions of minutes</a:t>
          </a:fld>
          <a:endParaRPr lang="en-US" sz="800"/>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0.83452</cdr:x>
      <cdr:y>0.95037</cdr:y>
    </cdr:from>
    <cdr:to>
      <cdr:x>0.87783</cdr:x>
      <cdr:y>0.99297</cdr:y>
    </cdr:to>
    <cdr:sp macro="" textlink="">
      <cdr:nvSpPr>
        <cdr:cNvPr id="4" name="Rectangle 3"/>
        <cdr:cNvSpPr/>
      </cdr:nvSpPr>
      <cdr:spPr>
        <a:xfrm xmlns:a="http://schemas.openxmlformats.org/drawingml/2006/main">
          <a:off x="7761622" y="5773174"/>
          <a:ext cx="402812" cy="258779"/>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BAKOM">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1E21A"/>
      </a:accent4>
      <a:accent5>
        <a:srgbClr val="E1AE3A"/>
      </a:accent5>
      <a:accent6>
        <a:srgbClr val="BB006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22"/>
  <sheetViews>
    <sheetView showGridLines="0" showRowColHeaders="0" tabSelected="1" zoomScaleNormal="100" workbookViewId="0">
      <selection activeCell="A65" sqref="A65"/>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11.5703125" style="4" customWidth="1"/>
    <col min="9" max="16384" width="11.5703125" style="4"/>
  </cols>
  <sheetData>
    <row r="7" spans="2:15" ht="12" customHeight="1" x14ac:dyDescent="0.2">
      <c r="B7" s="18" t="s">
        <v>9</v>
      </c>
    </row>
    <row r="8" spans="2:15" ht="12" customHeight="1" x14ac:dyDescent="0.2">
      <c r="B8" s="18" t="s">
        <v>10</v>
      </c>
    </row>
    <row r="9" spans="2:15" ht="12" customHeight="1" x14ac:dyDescent="0.2">
      <c r="B9" s="18" t="s">
        <v>11</v>
      </c>
    </row>
    <row r="10" spans="2:15" ht="12" customHeight="1" x14ac:dyDescent="0.2">
      <c r="B10" s="19" t="s">
        <v>12</v>
      </c>
    </row>
    <row r="11" spans="2:15" x14ac:dyDescent="0.2">
      <c r="B11" s="20"/>
    </row>
    <row r="12" spans="2:15" ht="18" x14ac:dyDescent="0.2">
      <c r="B12" s="21" t="str">
        <f>IF(desc!$B$1=1,desc!$A$6,IF(desc!$B$1=2,desc!$B$6,IF(desc!$B$1=3,desc!$C$6,desc!$D$6)))</f>
        <v>Telephony services on mobile networks</v>
      </c>
      <c r="C12" s="22"/>
      <c r="D12" s="9"/>
      <c r="E12" s="9"/>
      <c r="F12" s="9"/>
      <c r="G12" s="9"/>
      <c r="H12" s="9"/>
      <c r="I12" s="9"/>
      <c r="J12" s="9"/>
      <c r="K12" s="9"/>
    </row>
    <row r="13" spans="2:15" x14ac:dyDescent="0.2">
      <c r="B13" s="9"/>
      <c r="C13" s="22"/>
      <c r="D13" s="9"/>
      <c r="E13" s="9"/>
      <c r="F13" s="9"/>
      <c r="G13" s="9"/>
      <c r="H13" s="9"/>
      <c r="I13" s="9"/>
      <c r="J13" s="9"/>
      <c r="K13" s="9"/>
    </row>
    <row r="14" spans="2:15" ht="15.75" x14ac:dyDescent="0.2">
      <c r="B14" s="23"/>
      <c r="C14" s="24" t="str">
        <f>IF(desc!$B$1=1,desc!$A$7,IF(desc!$B$1=2,desc!$B$7,IF(desc!$B$1=3,desc!$C$7,desc!$D$7)))</f>
        <v>1. Real-time voice transmission on mobile networks</v>
      </c>
      <c r="D14" s="24"/>
      <c r="E14" s="9"/>
      <c r="F14" s="9"/>
      <c r="G14" s="9"/>
      <c r="H14" s="9"/>
      <c r="I14" s="9"/>
      <c r="J14" s="9"/>
      <c r="K14" s="9"/>
    </row>
    <row r="15" spans="2:15" ht="15.6" customHeight="1" x14ac:dyDescent="0.2">
      <c r="B15" s="9"/>
      <c r="C15" s="25"/>
      <c r="D15" s="26" t="str">
        <f>IF(desc!$B$1=1,desc!$A$8,IF(desc!$B$1=2,desc!$B$8,IF(desc!$B$1=3,desc!$C$8,desc!$D$8)))</f>
        <v>1.1 Number of calls according to the type of call (SM3A)</v>
      </c>
      <c r="E15" s="26"/>
      <c r="F15" s="26"/>
      <c r="G15" s="26"/>
      <c r="H15" s="26"/>
      <c r="I15" s="26"/>
      <c r="J15" s="26"/>
      <c r="K15" s="26"/>
    </row>
    <row r="16" spans="2:15" ht="15.6" customHeight="1" x14ac:dyDescent="0.2">
      <c r="B16" s="9"/>
      <c r="C16" s="25"/>
      <c r="D16" s="26" t="str">
        <f>IF(desc!$B$1=1,desc!$A$9,IF(desc!$B$1=2,desc!$B$9,IF(desc!$B$1=3,desc!$C$9,desc!$D$9)))</f>
        <v>1.2 Total duration according to the type of call (SM3B)</v>
      </c>
      <c r="E16" s="64"/>
      <c r="F16" s="64"/>
      <c r="G16" s="64"/>
      <c r="H16" s="64"/>
      <c r="I16" s="64"/>
      <c r="J16"/>
      <c r="K16"/>
      <c r="L16"/>
      <c r="M16"/>
      <c r="N16"/>
      <c r="O16"/>
    </row>
    <row r="17" spans="2:15" ht="15.6" customHeight="1" x14ac:dyDescent="0.2">
      <c r="B17" s="9"/>
      <c r="C17" s="25"/>
      <c r="D17" s="26" t="str">
        <f>IF(desc!$B$1=1,desc!$A10,IF(desc!$B$1=2,desc!$B10,IF(desc!$B$1=3,desc!$C10,desc!$D10)))</f>
        <v>1.3 Average duration according to the type of call (SM3C)</v>
      </c>
      <c r="E17" s="65"/>
      <c r="F17" s="65"/>
      <c r="G17" s="65"/>
      <c r="H17" s="65"/>
      <c r="I17" s="65"/>
      <c r="J17" s="26"/>
      <c r="K17" s="26"/>
      <c r="L17" s="27"/>
      <c r="M17" s="27"/>
      <c r="N17" s="27"/>
      <c r="O17" s="27"/>
    </row>
    <row r="18" spans="2:15" ht="20.45" customHeight="1" x14ac:dyDescent="0.25">
      <c r="B18" s="9"/>
      <c r="C18" s="28" t="str">
        <f>IF(desc!$B$1=1,desc!$A$11,IF(desc!$B$1=2,desc!$B$11,IF(desc!$B$1=3,desc!$C$11,desc!$D$11)))</f>
        <v>2. Transmission and broadband internet services on mobile connections</v>
      </c>
      <c r="D18" s="9"/>
      <c r="E18" s="9"/>
      <c r="F18" s="9"/>
      <c r="G18" s="9"/>
      <c r="H18" s="9"/>
      <c r="I18" s="9"/>
      <c r="J18" s="9"/>
      <c r="K18" s="9"/>
    </row>
    <row r="19" spans="2:15" ht="15.6" customHeight="1" x14ac:dyDescent="0.2">
      <c r="B19" s="9"/>
      <c r="C19" s="9"/>
      <c r="D19" s="26" t="str">
        <f>IF(desc!$B$1=1,desc!$A12,IF(desc!$B$1=2,desc!$B12,IF(desc!$B$1=3,desc!$C12,desc!$D12)))</f>
        <v>2.1 SMS, MMS, POCSAG, DVB-H and M2M (SM4A)</v>
      </c>
      <c r="E19" s="64"/>
      <c r="F19" s="64"/>
      <c r="G19" s="64"/>
      <c r="H19" s="64"/>
      <c r="I19" s="64"/>
      <c r="J19"/>
      <c r="K19"/>
      <c r="L19"/>
    </row>
    <row r="20" spans="2:15" ht="15.6" customHeight="1" x14ac:dyDescent="0.2">
      <c r="B20" s="29"/>
      <c r="D20" s="26" t="str">
        <f>IF(desc!$B$1=1,desc!$A13,IF(desc!$B$1=2,desc!$B13,IF(desc!$B$1=3,desc!$C13,desc!$D13)))</f>
        <v>2.2 Broadband internet access on mobile networks (SM4B)</v>
      </c>
      <c r="E20" s="66"/>
      <c r="F20" s="66"/>
      <c r="G20" s="66"/>
      <c r="H20" s="66"/>
      <c r="I20" s="66"/>
      <c r="J20" s="66"/>
    </row>
    <row r="21" spans="2:15" ht="14.25" x14ac:dyDescent="0.2">
      <c r="B21" s="29"/>
    </row>
    <row r="22" spans="2:15" ht="14.25" x14ac:dyDescent="0.2">
      <c r="B22" s="30"/>
    </row>
  </sheetData>
  <sheetProtection sheet="1" formatCells="0" formatColumns="0" formatRows="0" insertColumns="0" insertRows="0" insertHyperlinks="0" deleteColumns="0" deleteRows="0" sort="0" autoFilter="0" pivotTables="0"/>
  <hyperlinks>
    <hyperlink ref="D15:K15" location="Tab_SM3A!A1" display="Tab_SM3A!A1" xr:uid="{00000000-0004-0000-0000-000000000000}"/>
    <hyperlink ref="D16:I16" location="Tab_SM3B!A1" display="Tab_SM3B!A1" xr:uid="{00000000-0004-0000-0000-000001000000}"/>
    <hyperlink ref="D17:I17" location="Tab_SM3C!A1" display="Tab_SM3C!A1" xr:uid="{00000000-0004-0000-0000-000002000000}"/>
    <hyperlink ref="D19:I19" location="Tab_SM4A!A1" display="Tab_SM4A!A1" xr:uid="{00000000-0004-0000-0000-000003000000}"/>
    <hyperlink ref="D20:J20" location="tab_SM4B!A1" display="tab_SM4B!A1" xr:uid="{00000000-0004-0000-0000-000004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200025</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AF30"/>
  <sheetViews>
    <sheetView showGridLines="0" zoomScaleNormal="100" workbookViewId="0">
      <pane xSplit="1" ySplit="4" topLeftCell="W5" activePane="bottomRight" state="frozen"/>
      <selection pane="topRight" activeCell="B1" sqref="B1"/>
      <selection pane="bottomLeft" activeCell="A7" sqref="A7"/>
      <selection pane="bottomRight" activeCell="A116" sqref="A116"/>
    </sheetView>
  </sheetViews>
  <sheetFormatPr baseColWidth="10" defaultColWidth="11.5703125" defaultRowHeight="12.75" x14ac:dyDescent="0.2"/>
  <cols>
    <col min="1" max="1" width="52.85546875" style="4" customWidth="1"/>
    <col min="2" max="27" width="11.5703125" style="4"/>
    <col min="28" max="28" width="10.42578125" style="4" customWidth="1"/>
    <col min="29" max="16384" width="11.5703125" style="4"/>
  </cols>
  <sheetData>
    <row r="1" spans="1:32" ht="33" customHeight="1" x14ac:dyDescent="0.2">
      <c r="A1" s="11" t="str">
        <f>IF(desc!$B$1=1,desc!$A14,IF(desc!$B$1=2,desc!$B14,IF(desc!$B$1=3,desc!$C14,desc!$D14)))</f>
        <v>Table SM3A:  Real-time voice transmission on mobile networks</v>
      </c>
    </row>
    <row r="2" spans="1:32" ht="25.7" customHeight="1" x14ac:dyDescent="0.2">
      <c r="A2" s="12" t="str">
        <f>IF(desc!$B$1=1,desc!$A15,IF(desc!$B$1=2,desc!$B15,IF(desc!$B$1=3,desc!$C15,desc!$D15)))</f>
        <v>Number of calls according to the type of call for the period from 01.01 to 31.12</v>
      </c>
      <c r="B2" s="5"/>
      <c r="C2" s="5"/>
      <c r="D2" s="5"/>
      <c r="E2" s="5"/>
      <c r="F2" s="5"/>
      <c r="G2" s="5"/>
      <c r="H2" s="5"/>
      <c r="I2" s="5"/>
      <c r="J2" s="5"/>
      <c r="K2" s="5"/>
      <c r="L2" s="5"/>
      <c r="M2" s="5"/>
      <c r="N2" s="5"/>
      <c r="O2" s="5"/>
      <c r="P2" s="5"/>
      <c r="Q2" s="5"/>
    </row>
    <row r="3" spans="1:32" ht="4.7" customHeight="1" x14ac:dyDescent="0.2">
      <c r="A3" s="13"/>
      <c r="B3" s="5"/>
      <c r="C3" s="5"/>
      <c r="D3" s="5"/>
      <c r="E3" s="5"/>
      <c r="F3" s="5"/>
      <c r="G3" s="5"/>
      <c r="H3" s="5"/>
      <c r="I3" s="5"/>
      <c r="J3" s="5"/>
      <c r="K3" s="5"/>
      <c r="L3" s="5"/>
      <c r="M3" s="5"/>
      <c r="N3" s="5"/>
      <c r="O3" s="5"/>
      <c r="P3" s="5"/>
      <c r="Q3" s="5"/>
    </row>
    <row r="4" spans="1:32" ht="22.35" customHeight="1" x14ac:dyDescent="0.2">
      <c r="A4" s="42" t="str">
        <f>IF(desc!$B$1=1,desc!$A16,IF(desc!$B$1=2,desc!$B16,IF(desc!$B$1=3,desc!$C16,desc!$D16)))</f>
        <v>Total number of calls (in millions, for the period 01.01 to 31.12)</v>
      </c>
      <c r="B4" s="81">
        <v>1999</v>
      </c>
      <c r="C4" s="81">
        <v>2000</v>
      </c>
      <c r="D4" s="81">
        <v>2001</v>
      </c>
      <c r="E4" s="81">
        <v>2002</v>
      </c>
      <c r="F4" s="81">
        <v>2003</v>
      </c>
      <c r="G4" s="81">
        <v>2004</v>
      </c>
      <c r="H4" s="81">
        <v>2005</v>
      </c>
      <c r="I4" s="81">
        <v>2006</v>
      </c>
      <c r="J4" s="81">
        <v>2007</v>
      </c>
      <c r="K4" s="81">
        <v>2008</v>
      </c>
      <c r="L4" s="81">
        <v>2009</v>
      </c>
      <c r="M4" s="81">
        <v>2010</v>
      </c>
      <c r="N4" s="81">
        <v>2011</v>
      </c>
      <c r="O4" s="81">
        <v>2012</v>
      </c>
      <c r="P4" s="81">
        <v>2013</v>
      </c>
      <c r="Q4" s="81">
        <v>2014</v>
      </c>
      <c r="R4" s="81">
        <v>2015</v>
      </c>
      <c r="S4" s="81">
        <v>2016</v>
      </c>
      <c r="T4" s="81">
        <v>2017</v>
      </c>
      <c r="U4" s="81">
        <v>2018</v>
      </c>
      <c r="V4" s="135">
        <v>2019</v>
      </c>
      <c r="W4" s="157">
        <v>2020</v>
      </c>
      <c r="X4" s="167">
        <v>2021</v>
      </c>
      <c r="Y4" s="176">
        <v>2022</v>
      </c>
      <c r="Z4" s="176">
        <v>2023</v>
      </c>
      <c r="AA4" s="134">
        <v>2024</v>
      </c>
      <c r="AB4" s="40"/>
      <c r="AC4" s="82" t="str">
        <f>IF(desc!$B$1=1,desc!$A30,IF(desc!$B$1=2,desc!$B30,IF(desc!$B$1=3,desc!$C30,desc!$D30)))</f>
        <v>Var. 23-24</v>
      </c>
    </row>
    <row r="5" spans="1:32" ht="13.35" customHeight="1" x14ac:dyDescent="0.2">
      <c r="A5" s="9" t="str">
        <f>IF(desc!$B$1=1,desc!$A17,IF(desc!$B$1=2,desc!$B17,IF(desc!$B$1=3,desc!$C17,desc!$D17)))</f>
        <v>National</v>
      </c>
      <c r="B5" s="38">
        <v>1463</v>
      </c>
      <c r="C5" s="38">
        <v>2207</v>
      </c>
      <c r="D5" s="53">
        <v>2478</v>
      </c>
      <c r="E5" s="38">
        <v>2703</v>
      </c>
      <c r="F5" s="38">
        <v>2825.7</v>
      </c>
      <c r="G5" s="38">
        <v>2970.93</v>
      </c>
      <c r="H5" s="38">
        <v>3103.91</v>
      </c>
      <c r="I5" s="38">
        <v>3348.4810000000002</v>
      </c>
      <c r="J5" s="38">
        <v>3612.2400000000002</v>
      </c>
      <c r="K5" s="38">
        <v>4039.88</v>
      </c>
      <c r="L5" s="38">
        <v>4366.2539999999999</v>
      </c>
      <c r="M5" s="38">
        <v>4815.060512</v>
      </c>
      <c r="N5" s="38">
        <v>4868.911795</v>
      </c>
      <c r="O5" s="38">
        <v>4951.9406382130474</v>
      </c>
      <c r="P5" s="38">
        <v>5058.9799999999987</v>
      </c>
      <c r="Q5" s="99">
        <v>5211.4500000000007</v>
      </c>
      <c r="R5" s="39">
        <v>5279.2300000000005</v>
      </c>
      <c r="S5" s="39">
        <v>5491.85</v>
      </c>
      <c r="T5" s="39">
        <v>5405.35</v>
      </c>
      <c r="U5" s="39">
        <v>5461.0000000000009</v>
      </c>
      <c r="V5" s="222">
        <v>5435.1149999999998</v>
      </c>
      <c r="W5" s="223">
        <v>5553.02106</v>
      </c>
      <c r="X5" s="224">
        <v>5265.88</v>
      </c>
      <c r="Y5" s="225">
        <v>5316.01</v>
      </c>
      <c r="Z5" s="225">
        <v>5077.9979999999996</v>
      </c>
      <c r="AA5" s="226">
        <v>5000.9170000000004</v>
      </c>
      <c r="AB5" s="40"/>
      <c r="AC5" s="129">
        <f>(AA5-Z5)/Z5</f>
        <v>-1.5179407317608086E-2</v>
      </c>
    </row>
    <row r="6" spans="1:32" ht="13.35" customHeight="1" x14ac:dyDescent="0.2">
      <c r="A6" s="14" t="str">
        <f>IF(desc!$B$1=1,desc!$A18,IF(desc!$B$1=2,desc!$B18,IF(desc!$B$1=3,desc!$C18,desc!$D18)))</f>
        <v>from the mobile network to any fixed national network</v>
      </c>
      <c r="B6" s="41">
        <v>766</v>
      </c>
      <c r="C6" s="39">
        <v>1144</v>
      </c>
      <c r="D6" s="41">
        <v>1242</v>
      </c>
      <c r="E6" s="39">
        <v>1266</v>
      </c>
      <c r="F6" s="39">
        <v>1231.6300000000001</v>
      </c>
      <c r="G6" s="39">
        <v>1244.78</v>
      </c>
      <c r="H6" s="39">
        <v>1239.5999999999999</v>
      </c>
      <c r="I6" s="39">
        <v>1282.7370000000001</v>
      </c>
      <c r="J6" s="39">
        <v>1272.52</v>
      </c>
      <c r="K6" s="39">
        <v>1340.27</v>
      </c>
      <c r="L6" s="39">
        <v>1426.9349999999999</v>
      </c>
      <c r="M6" s="39">
        <v>1497.054519</v>
      </c>
      <c r="N6" s="39">
        <v>1471.2859450000001</v>
      </c>
      <c r="O6" s="39">
        <v>1485.8774447101605</v>
      </c>
      <c r="P6" s="39">
        <v>1576.9889999999998</v>
      </c>
      <c r="Q6" s="100">
        <v>1645.6231830000002</v>
      </c>
      <c r="R6" s="39">
        <v>1654.4774950000001</v>
      </c>
      <c r="S6" s="39">
        <v>1724.108935</v>
      </c>
      <c r="T6" s="39">
        <v>1707.7639999999997</v>
      </c>
      <c r="U6" s="39">
        <v>943.61800000000005</v>
      </c>
      <c r="V6" s="222">
        <v>926.33326399999987</v>
      </c>
      <c r="W6" s="223">
        <v>1018.9283830000001</v>
      </c>
      <c r="X6" s="224">
        <v>979.02</v>
      </c>
      <c r="Y6" s="225">
        <v>963.61400000000003</v>
      </c>
      <c r="Z6" s="225">
        <v>913.05799999999999</v>
      </c>
      <c r="AA6" s="226">
        <v>891.55799999999999</v>
      </c>
      <c r="AB6" s="40"/>
      <c r="AC6" s="129">
        <f t="shared" ref="AC6:AC13" si="0">(AA6-Z6)/Z6</f>
        <v>-2.3547244534301216E-2</v>
      </c>
    </row>
    <row r="7" spans="1:32" ht="13.35" customHeight="1" x14ac:dyDescent="0.2">
      <c r="A7" s="14" t="str">
        <f>IF(desc!$B$1=1,desc!$A19,IF(desc!$B$1=2,desc!$B19,IF(desc!$B$1=3,desc!$C19,desc!$D19)))</f>
        <v>from the mobile network to the same mobile network</v>
      </c>
      <c r="B7" s="41">
        <v>563</v>
      </c>
      <c r="C7" s="41">
        <v>889</v>
      </c>
      <c r="D7" s="41">
        <v>754</v>
      </c>
      <c r="E7" s="41">
        <v>827</v>
      </c>
      <c r="F7" s="41">
        <v>913.59</v>
      </c>
      <c r="G7" s="39">
        <v>982.97</v>
      </c>
      <c r="H7" s="39">
        <v>1073.72</v>
      </c>
      <c r="I7" s="39">
        <v>1230.52</v>
      </c>
      <c r="J7" s="39">
        <v>1504.7999999999997</v>
      </c>
      <c r="K7" s="39">
        <v>1800.3999999999999</v>
      </c>
      <c r="L7" s="39">
        <v>2020.2259999999999</v>
      </c>
      <c r="M7" s="39">
        <v>2308.9100169999997</v>
      </c>
      <c r="N7" s="39">
        <v>2323.2892870000001</v>
      </c>
      <c r="O7" s="39">
        <v>2351.9020416410931</v>
      </c>
      <c r="P7" s="39">
        <v>2378.3850000000002</v>
      </c>
      <c r="Q7" s="100">
        <v>2415.4148099999998</v>
      </c>
      <c r="R7" s="39">
        <v>2418.1870289999997</v>
      </c>
      <c r="S7" s="39">
        <v>2463.6830570000006</v>
      </c>
      <c r="T7" s="39">
        <v>2380.6609999999996</v>
      </c>
      <c r="U7" s="39">
        <v>3163.3490000000006</v>
      </c>
      <c r="V7" s="222">
        <v>3121.1828200000004</v>
      </c>
      <c r="W7" s="223">
        <v>3107.6287360000001</v>
      </c>
      <c r="X7" s="224">
        <v>2897</v>
      </c>
      <c r="Y7" s="225">
        <v>2913.6619999999998</v>
      </c>
      <c r="Z7" s="225">
        <v>2758.942</v>
      </c>
      <c r="AA7" s="226">
        <v>2719.0079999999998</v>
      </c>
      <c r="AB7" s="40"/>
      <c r="AC7" s="129">
        <f t="shared" si="0"/>
        <v>-1.447438909553017E-2</v>
      </c>
    </row>
    <row r="8" spans="1:32" ht="25.5" x14ac:dyDescent="0.2">
      <c r="A8" s="14" t="str">
        <f>IF(desc!$B$1=1,desc!$A20,IF(desc!$B$1=2,desc!$B20,IF(desc!$B$1=3,desc!$C20,desc!$D20)))</f>
        <v>from the mobile network to any other (competing) national mobile network</v>
      </c>
      <c r="B8" s="41">
        <v>133</v>
      </c>
      <c r="C8" s="39">
        <v>174</v>
      </c>
      <c r="D8" s="39">
        <v>482</v>
      </c>
      <c r="E8" s="39">
        <v>610</v>
      </c>
      <c r="F8" s="39">
        <v>680.48</v>
      </c>
      <c r="G8" s="39">
        <v>743.18000000000006</v>
      </c>
      <c r="H8" s="39">
        <v>790.59</v>
      </c>
      <c r="I8" s="39">
        <v>835.22399999999993</v>
      </c>
      <c r="J8" s="39">
        <v>835.01</v>
      </c>
      <c r="K8" s="39">
        <v>899.28000000000009</v>
      </c>
      <c r="L8" s="39">
        <v>919.09300000000007</v>
      </c>
      <c r="M8" s="39">
        <v>1009.0959760000001</v>
      </c>
      <c r="N8" s="39">
        <v>1074.3365630000001</v>
      </c>
      <c r="O8" s="39">
        <v>1114.1592518617954</v>
      </c>
      <c r="P8" s="39">
        <v>1103.6219999999998</v>
      </c>
      <c r="Q8" s="100">
        <v>1150.4101380000002</v>
      </c>
      <c r="R8" s="39">
        <v>1206.5722499999999</v>
      </c>
      <c r="S8" s="39">
        <v>1304.0695550000005</v>
      </c>
      <c r="T8" s="39">
        <v>1316.9209999999998</v>
      </c>
      <c r="U8" s="39">
        <v>1354.0250000000001</v>
      </c>
      <c r="V8" s="222">
        <v>1387.5925419999999</v>
      </c>
      <c r="W8" s="223">
        <v>1426.463941</v>
      </c>
      <c r="X8" s="224">
        <v>1389.86</v>
      </c>
      <c r="Y8" s="225">
        <v>1438.7329999999999</v>
      </c>
      <c r="Z8" s="225">
        <v>1405.999</v>
      </c>
      <c r="AA8" s="226">
        <v>1390.3510000000001</v>
      </c>
      <c r="AC8" s="129">
        <f t="shared" si="0"/>
        <v>-1.1129453150393358E-2</v>
      </c>
    </row>
    <row r="9" spans="1:32" x14ac:dyDescent="0.2">
      <c r="A9" s="31" t="str">
        <f>IF(desc!$B$1=1,desc!$A21,IF(desc!$B$1=2,desc!$B21,IF(desc!$B$1=3,desc!$C21,desc!$D21)))</f>
        <v>International</v>
      </c>
      <c r="B9" s="41">
        <v>84</v>
      </c>
      <c r="C9" s="41">
        <v>161</v>
      </c>
      <c r="D9" s="41">
        <v>209</v>
      </c>
      <c r="E9" s="41">
        <v>178</v>
      </c>
      <c r="F9" s="41">
        <v>172.21010000000001</v>
      </c>
      <c r="G9" s="41">
        <v>183.62002799999999</v>
      </c>
      <c r="H9" s="41">
        <v>193.49026799999999</v>
      </c>
      <c r="I9" s="41">
        <v>225.70499999999998</v>
      </c>
      <c r="J9" s="39">
        <v>249.56</v>
      </c>
      <c r="K9" s="39">
        <v>279.14999999999998</v>
      </c>
      <c r="L9" s="39">
        <v>329.32400000000001</v>
      </c>
      <c r="M9" s="39">
        <v>360.84500000000003</v>
      </c>
      <c r="N9" s="39">
        <v>375.26885800011098</v>
      </c>
      <c r="O9" s="39">
        <v>393.02594494009088</v>
      </c>
      <c r="P9" s="39">
        <v>405.57700000000006</v>
      </c>
      <c r="Q9" s="100">
        <v>452.44300399999997</v>
      </c>
      <c r="R9" s="39">
        <v>478.24974299999997</v>
      </c>
      <c r="S9" s="39">
        <v>438.55747700000001</v>
      </c>
      <c r="T9" s="39">
        <v>405.67399999999998</v>
      </c>
      <c r="U9" s="39">
        <v>389.51500000000004</v>
      </c>
      <c r="V9" s="222">
        <v>356.84696700000001</v>
      </c>
      <c r="W9" s="223">
        <v>300.34531599999991</v>
      </c>
      <c r="X9" s="224">
        <v>258.64</v>
      </c>
      <c r="Y9" s="225">
        <v>289.149</v>
      </c>
      <c r="Z9" s="225">
        <v>274.75700000000001</v>
      </c>
      <c r="AA9" s="226">
        <v>262.96499999999997</v>
      </c>
      <c r="AB9" s="40"/>
      <c r="AC9" s="129">
        <f t="shared" si="0"/>
        <v>-4.2917923838155278E-2</v>
      </c>
    </row>
    <row r="10" spans="1:32" ht="13.35" customHeight="1" x14ac:dyDescent="0.2">
      <c r="A10" s="31" t="str">
        <f>IF(desc!$B$1=1,desc!$A22,IF(desc!$B$1=2,desc!$B22,IF(desc!$B$1=3,desc!$C22,desc!$D22)))</f>
        <v>Total number of calls with international roaming</v>
      </c>
      <c r="B10" s="33">
        <v>114</v>
      </c>
      <c r="C10" s="33">
        <v>237.7</v>
      </c>
      <c r="D10" s="33">
        <v>291.17</v>
      </c>
      <c r="E10" s="33">
        <v>350.74</v>
      </c>
      <c r="F10" s="33">
        <v>356.78000000000003</v>
      </c>
      <c r="G10" s="33">
        <v>421.20039199999997</v>
      </c>
      <c r="H10" s="33">
        <v>498.77</v>
      </c>
      <c r="I10" s="33">
        <v>553.21600000000001</v>
      </c>
      <c r="J10" s="33">
        <v>598.49000000000012</v>
      </c>
      <c r="K10" s="32">
        <v>507.67</v>
      </c>
      <c r="L10" s="32">
        <v>609.74599999999998</v>
      </c>
      <c r="M10" s="32">
        <v>442.31</v>
      </c>
      <c r="N10" s="32">
        <v>695.5277480000002</v>
      </c>
      <c r="O10" s="32">
        <v>551.36964494009089</v>
      </c>
      <c r="P10" s="32">
        <v>505.87173300000001</v>
      </c>
      <c r="Q10" s="101">
        <v>501.50999999999988</v>
      </c>
      <c r="R10" s="32">
        <v>567.59</v>
      </c>
      <c r="S10" s="32">
        <v>659.26</v>
      </c>
      <c r="T10" s="32">
        <v>749.67</v>
      </c>
      <c r="U10" s="32">
        <v>649.14499999999998</v>
      </c>
      <c r="V10" s="227">
        <v>497.58</v>
      </c>
      <c r="W10" s="228">
        <v>424.80339700000002</v>
      </c>
      <c r="X10" s="229">
        <v>418.39</v>
      </c>
      <c r="Y10" s="230">
        <v>470.44099999999997</v>
      </c>
      <c r="Z10" s="230">
        <v>458.33299999999997</v>
      </c>
      <c r="AA10" s="231">
        <v>420.85700000000003</v>
      </c>
      <c r="AC10" s="129">
        <f t="shared" si="0"/>
        <v>-8.1765877647910892E-2</v>
      </c>
      <c r="AF10" s="221"/>
    </row>
    <row r="11" spans="1:32" ht="25.5" x14ac:dyDescent="0.2">
      <c r="A11" s="14" t="str">
        <f>IF(desc!$B$1=1,desc!$A23,IF(desc!$B$1=2,desc!$B23,IF(desc!$B$1=3,desc!$C23,desc!$D23)))</f>
        <v>Foreign customers from Switzerland (natinal or international calls) 1)</v>
      </c>
      <c r="B11" s="41" t="s">
        <v>30</v>
      </c>
      <c r="C11" s="41">
        <v>104</v>
      </c>
      <c r="D11" s="41">
        <v>93.77</v>
      </c>
      <c r="E11" s="41">
        <v>119.6</v>
      </c>
      <c r="F11" s="41">
        <v>118.26</v>
      </c>
      <c r="G11" s="41">
        <v>165.70039199999999</v>
      </c>
      <c r="H11" s="41">
        <v>232.11</v>
      </c>
      <c r="I11" s="41">
        <v>268.32000000000005</v>
      </c>
      <c r="J11" s="41">
        <v>301.59000000000003</v>
      </c>
      <c r="K11" s="39">
        <v>199.8</v>
      </c>
      <c r="L11" s="39">
        <v>179.15</v>
      </c>
      <c r="M11" s="39">
        <v>112.05040000000001</v>
      </c>
      <c r="N11" s="39">
        <v>326.53000000000003</v>
      </c>
      <c r="O11" s="39">
        <v>162</v>
      </c>
      <c r="P11" s="39">
        <v>123.99</v>
      </c>
      <c r="Q11" s="100">
        <v>122.79</v>
      </c>
      <c r="R11" s="39">
        <v>125.0146</v>
      </c>
      <c r="S11" s="39">
        <v>151.44499999999999</v>
      </c>
      <c r="T11" s="39">
        <v>167.952</v>
      </c>
      <c r="U11" s="39">
        <v>323.88600000000002</v>
      </c>
      <c r="V11" s="222">
        <v>219.327</v>
      </c>
      <c r="W11" s="223">
        <v>185.27351000000002</v>
      </c>
      <c r="X11" s="224">
        <v>219.57</v>
      </c>
      <c r="Y11" s="225">
        <v>232.06100000000001</v>
      </c>
      <c r="Z11" s="225">
        <v>223.577</v>
      </c>
      <c r="AA11" s="226">
        <v>187.40199999999999</v>
      </c>
      <c r="AC11" s="129">
        <f t="shared" si="0"/>
        <v>-0.16180107971750229</v>
      </c>
    </row>
    <row r="12" spans="1:32" ht="25.5" x14ac:dyDescent="0.2">
      <c r="A12" s="14" t="str">
        <f>IF(desc!$B$1=1,desc!$A24,IF(desc!$B$1=2,desc!$B24,IF(desc!$B$1=3,desc!$C24,desc!$D24)))</f>
        <v>Swiss customers from abroad (national or international calls) 2)</v>
      </c>
      <c r="B12" s="41" t="s">
        <v>30</v>
      </c>
      <c r="C12" s="41">
        <v>133.69999999999999</v>
      </c>
      <c r="D12" s="41">
        <v>197.4</v>
      </c>
      <c r="E12" s="41">
        <v>231.14</v>
      </c>
      <c r="F12" s="41">
        <v>238.52</v>
      </c>
      <c r="G12" s="41">
        <v>255.5</v>
      </c>
      <c r="H12" s="41">
        <v>266.65999999999997</v>
      </c>
      <c r="I12" s="41">
        <v>284.89600000000002</v>
      </c>
      <c r="J12" s="41">
        <v>296.90000000000003</v>
      </c>
      <c r="K12" s="39">
        <v>307.87</v>
      </c>
      <c r="L12" s="39">
        <v>430.596</v>
      </c>
      <c r="M12" s="39">
        <v>330.25936200000001</v>
      </c>
      <c r="N12" s="39">
        <v>368.997748</v>
      </c>
      <c r="O12" s="39">
        <v>389.36444494009078</v>
      </c>
      <c r="P12" s="39">
        <v>381.8719999999999</v>
      </c>
      <c r="Q12" s="100">
        <v>378.72320799999994</v>
      </c>
      <c r="R12" s="39">
        <v>442.58105899999998</v>
      </c>
      <c r="S12" s="39">
        <v>507.79988500000007</v>
      </c>
      <c r="T12" s="39">
        <v>581.72300000000007</v>
      </c>
      <c r="U12" s="39">
        <v>325.25</v>
      </c>
      <c r="V12" s="222">
        <v>278.24469199999999</v>
      </c>
      <c r="W12" s="223">
        <v>239.529886</v>
      </c>
      <c r="X12" s="224">
        <v>198.82</v>
      </c>
      <c r="Y12" s="225">
        <v>238.38</v>
      </c>
      <c r="Z12" s="225">
        <v>234.756</v>
      </c>
      <c r="AA12" s="226">
        <v>233.45500000000001</v>
      </c>
      <c r="AC12" s="129">
        <f t="shared" si="0"/>
        <v>-5.5419243810594307E-3</v>
      </c>
    </row>
    <row r="13" spans="1:32" x14ac:dyDescent="0.2">
      <c r="A13" s="31" t="str">
        <f>IF(desc!$B$1=1,desc!$A25,IF(desc!$B$1=2,desc!$B25,IF(desc!$B$1=3,desc!$C25,desc!$D25)))</f>
        <v>Others</v>
      </c>
      <c r="B13" s="33" t="s">
        <v>30</v>
      </c>
      <c r="C13" s="33">
        <v>10.4</v>
      </c>
      <c r="D13" s="33">
        <v>38.799999999999997</v>
      </c>
      <c r="E13" s="33">
        <v>2.52</v>
      </c>
      <c r="F13" s="33">
        <v>4.0599999999999996</v>
      </c>
      <c r="G13" s="33">
        <v>2.86</v>
      </c>
      <c r="H13" s="33">
        <v>2.0070000000000001E-3</v>
      </c>
      <c r="I13" s="33">
        <v>6.4999999999999997E-4</v>
      </c>
      <c r="J13" s="33">
        <v>17.23845</v>
      </c>
      <c r="K13" s="32">
        <v>19.040000000000003</v>
      </c>
      <c r="L13" s="32">
        <v>2.0739999999999998</v>
      </c>
      <c r="M13" s="32">
        <v>1.0569999999999999</v>
      </c>
      <c r="N13" s="32">
        <v>14.07</v>
      </c>
      <c r="O13" s="32">
        <v>5.7500000000000002E-2</v>
      </c>
      <c r="P13" s="32">
        <v>28.521000000000001</v>
      </c>
      <c r="Q13" s="101">
        <v>41.91</v>
      </c>
      <c r="R13" s="32">
        <v>22.319486999999999</v>
      </c>
      <c r="S13" s="32">
        <v>22.319486999999999</v>
      </c>
      <c r="T13" s="32">
        <v>0.42</v>
      </c>
      <c r="U13" s="32">
        <v>30.671000000000003</v>
      </c>
      <c r="V13" s="227">
        <v>1.1542999999999999E-2</v>
      </c>
      <c r="W13" s="228">
        <v>0</v>
      </c>
      <c r="X13" s="229">
        <v>0</v>
      </c>
      <c r="Y13" s="230">
        <v>0.25900000000000001</v>
      </c>
      <c r="Z13" s="230">
        <v>6.1950000000000003</v>
      </c>
      <c r="AA13" s="231">
        <v>0.57899999999999996</v>
      </c>
      <c r="AC13" s="129">
        <f t="shared" si="0"/>
        <v>-0.90653753026634387</v>
      </c>
    </row>
    <row r="14" spans="1:32" x14ac:dyDescent="0.2">
      <c r="A14" s="78" t="str">
        <f>IF(desc!$B$1=1,desc!$A26,IF(desc!$B$1=2,desc!$B26,IF(desc!$B$1=3,desc!$C26,desc!$D26)))</f>
        <v>Total</v>
      </c>
      <c r="B14" s="79">
        <v>1661</v>
      </c>
      <c r="C14" s="79">
        <v>2616</v>
      </c>
      <c r="D14" s="79">
        <v>3017</v>
      </c>
      <c r="E14" s="79">
        <v>3235</v>
      </c>
      <c r="F14" s="79">
        <v>3358.7501000000002</v>
      </c>
      <c r="G14" s="79">
        <v>3578.6104199999995</v>
      </c>
      <c r="H14" s="79">
        <v>3796.1722749999999</v>
      </c>
      <c r="I14" s="79">
        <v>4127.40265</v>
      </c>
      <c r="J14" s="79">
        <v>4477.5284499999998</v>
      </c>
      <c r="K14" s="80">
        <v>4845.74</v>
      </c>
      <c r="L14" s="80">
        <v>5307.3979999999992</v>
      </c>
      <c r="M14" s="80">
        <v>5619.2725120000005</v>
      </c>
      <c r="N14" s="80">
        <v>5953.7784010001114</v>
      </c>
      <c r="O14" s="80">
        <v>5896.3937280932287</v>
      </c>
      <c r="P14" s="80">
        <v>5998.9497329999986</v>
      </c>
      <c r="Q14" s="102">
        <v>6207.3130040000005</v>
      </c>
      <c r="R14" s="80">
        <v>6347.3892299999998</v>
      </c>
      <c r="S14" s="80">
        <v>6590.5328849999996</v>
      </c>
      <c r="T14" s="80">
        <v>6561.1140000000005</v>
      </c>
      <c r="U14" s="80">
        <v>6530.3310000000019</v>
      </c>
      <c r="V14" s="232">
        <v>6289.5535099999997</v>
      </c>
      <c r="W14" s="233">
        <v>6278.1697730000005</v>
      </c>
      <c r="X14" s="234">
        <v>5942.91</v>
      </c>
      <c r="Y14" s="235">
        <v>6075.86</v>
      </c>
      <c r="Z14" s="235">
        <v>5817.2839999999997</v>
      </c>
      <c r="AA14" s="236">
        <v>5685.3180000000002</v>
      </c>
      <c r="AB14" s="70"/>
      <c r="AC14" s="130">
        <f>(AA14-Z14)/Z14</f>
        <v>-2.2685156853266823E-2</v>
      </c>
    </row>
    <row r="15" spans="1:32" ht="13.35" customHeight="1" x14ac:dyDescent="0.2">
      <c r="A15" s="15" t="str">
        <f>IF(desc!$B$1=1,desc!$A27,IF(desc!$B$1=2,desc!$B27,IF(desc!$B$1=3,desc!$C27,desc!$D27)))</f>
        <v>Notes:</v>
      </c>
      <c r="B15" s="6"/>
      <c r="C15" s="6"/>
      <c r="D15" s="6"/>
      <c r="E15" s="6"/>
      <c r="F15" s="6"/>
      <c r="G15" s="6"/>
      <c r="H15" s="6"/>
      <c r="I15" s="6"/>
      <c r="J15" s="6"/>
      <c r="K15" s="6"/>
      <c r="L15" s="6"/>
      <c r="M15" s="6"/>
      <c r="N15" s="6"/>
      <c r="O15" s="6"/>
      <c r="P15" s="6"/>
      <c r="Q15" s="6"/>
      <c r="R15" s="6"/>
      <c r="S15" s="112"/>
      <c r="U15" s="91"/>
      <c r="V15" s="91"/>
      <c r="W15" s="91"/>
      <c r="X15" s="91"/>
      <c r="AC15" s="37"/>
    </row>
    <row r="16" spans="1:32" ht="21" customHeight="1" x14ac:dyDescent="0.2">
      <c r="A16" s="15" t="str">
        <f>IF(desc!$B$1=1,desc!$A28,IF(desc!$B$1=2,desc!$B28,IF(desc!$B$1=3,desc!$C28,desc!$D28)))</f>
        <v>1) Typical example of a subscriber to an extra-national mobile network who calls from a national mobile network using their mobile phone.</v>
      </c>
    </row>
    <row r="17" spans="1:4" ht="110.45" customHeight="1" x14ac:dyDescent="0.2">
      <c r="A17" s="15" t="str">
        <f>IF(desc!$B$1=1,desc!$A29,IF(desc!$B$1=2,desc!$B29,IF(desc!$B$1=3,desc!$C29,desc!$D29)))</f>
        <v xml:space="preserve">2)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v>
      </c>
    </row>
    <row r="18" spans="1:4" ht="12.6" customHeight="1" x14ac:dyDescent="0.2">
      <c r="A18" s="15" t="str">
        <f>IF(desc!$B$1=1,desc!$A105,IF(desc!$B$1=2,desc!$B105,IF(desc!$B$1=3,desc!$C105,desc!$D105)))</f>
        <v>Source: OFCOM - Telecommunications statistics</v>
      </c>
    </row>
    <row r="19" spans="1:4" ht="12.6" customHeight="1" x14ac:dyDescent="0.2">
      <c r="A19" s="15" t="str">
        <f>IF(desc!$B$1=1,desc!$A106,IF(desc!$B$1=2,desc!$B106,IF(desc!$B$1=3,desc!$C106,desc!$D106)))</f>
        <v>© OFCOM 2025</v>
      </c>
    </row>
    <row r="20" spans="1:4" ht="12.6" customHeight="1" x14ac:dyDescent="0.2">
      <c r="A20" s="15"/>
    </row>
    <row r="21" spans="1:4" ht="20.100000000000001" customHeight="1" x14ac:dyDescent="0.2">
      <c r="A21" s="15" t="str">
        <f>IF(desc!$B$1=1,desc!$A107,IF(desc!$B$1=2,desc!$B107,IF(desc!$B$1=3,desc!$C107,desc!$D107)))</f>
        <v>Information: Federal Office of Communications, Economics and Statistics Section, Telecomstatistics@bakom.admin.ch, 058 460 55 88</v>
      </c>
    </row>
    <row r="30" spans="1:4" ht="13.5" x14ac:dyDescent="0.25">
      <c r="D30" s="7"/>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C22"/>
  <sheetViews>
    <sheetView showGridLines="0" zoomScaleNormal="100" workbookViewId="0">
      <pane xSplit="1" ySplit="4" topLeftCell="W5" activePane="bottomRight" state="frozen"/>
      <selection pane="topRight" activeCell="B1" sqref="B1"/>
      <selection pane="bottomLeft" activeCell="A7" sqref="A7"/>
      <selection pane="bottomRight" activeCell="A112" sqref="A112"/>
    </sheetView>
  </sheetViews>
  <sheetFormatPr baseColWidth="10" defaultColWidth="11.5703125" defaultRowHeight="12.75" x14ac:dyDescent="0.2"/>
  <cols>
    <col min="1" max="1" width="52.85546875" style="4" customWidth="1"/>
    <col min="2" max="21" width="11.5703125" style="4"/>
    <col min="22" max="22" width="12" style="4" bestFit="1" customWidth="1"/>
    <col min="23" max="27" width="12" style="4" customWidth="1"/>
    <col min="28" max="16384" width="11.5703125" style="4"/>
  </cols>
  <sheetData>
    <row r="1" spans="1:29" ht="33" customHeight="1" x14ac:dyDescent="0.2">
      <c r="A1" s="11" t="str">
        <f>IF(desc!$B$1=1,desc!$A31,IF(desc!$B$1=2,desc!$B31,IF(desc!$B$1=3,desc!$C31,desc!$D31)))</f>
        <v>Table SM3B: Real-time voice transmission on mobile networks</v>
      </c>
    </row>
    <row r="2" spans="1:29" ht="25.7" customHeight="1" x14ac:dyDescent="0.2">
      <c r="A2" s="35" t="str">
        <f>IF(desc!$B$1=1,desc!$A33,IF(desc!$B$1=2,desc!$B32,IF(desc!$B$1=3,desc!$C32,desc!$D32)))</f>
        <v xml:space="preserve">Total duration according to the type of call for the period from 01.01 to 31.12 </v>
      </c>
      <c r="B2" s="5"/>
      <c r="C2" s="5"/>
      <c r="D2" s="5"/>
      <c r="E2" s="5"/>
      <c r="F2" s="5"/>
      <c r="G2" s="5"/>
      <c r="H2" s="5"/>
      <c r="I2" s="5"/>
      <c r="J2" s="5"/>
      <c r="K2" s="5"/>
      <c r="L2" s="5"/>
      <c r="M2" s="5"/>
      <c r="N2" s="5"/>
      <c r="O2" s="5"/>
      <c r="P2" s="5"/>
      <c r="Q2" s="5"/>
      <c r="R2" s="5"/>
      <c r="S2" s="5"/>
    </row>
    <row r="3" spans="1:29" ht="4.7" customHeight="1" x14ac:dyDescent="0.2">
      <c r="A3" s="13"/>
      <c r="B3" s="5"/>
      <c r="C3" s="5"/>
      <c r="D3" s="5"/>
      <c r="E3" s="5"/>
      <c r="F3" s="5"/>
      <c r="G3" s="5"/>
      <c r="H3" s="5"/>
      <c r="I3" s="5"/>
      <c r="J3" s="5"/>
      <c r="K3" s="5"/>
      <c r="L3" s="5"/>
      <c r="M3" s="5"/>
      <c r="N3" s="5"/>
      <c r="O3" s="5"/>
      <c r="P3" s="5"/>
      <c r="Q3" s="5"/>
      <c r="R3" s="5"/>
      <c r="S3" s="5"/>
    </row>
    <row r="4" spans="1:29" ht="22.35" customHeight="1" x14ac:dyDescent="0.2">
      <c r="A4" s="43" t="str">
        <f>IF(desc!$B$1=1,desc!A33,IF(desc!$B$1=2,desc!$B33,IF(desc!$B$1=3,desc!$C33,desc!$D33)))</f>
        <v>Total duration of calls (in millions of minutes, for the period 01.01 to 31.12)</v>
      </c>
      <c r="B4" s="8">
        <v>1999</v>
      </c>
      <c r="C4" s="8">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158">
        <v>2020</v>
      </c>
      <c r="X4" s="198">
        <v>2021</v>
      </c>
      <c r="Y4" s="177">
        <v>2022</v>
      </c>
      <c r="Z4" s="177">
        <v>2023</v>
      </c>
      <c r="AA4" s="136">
        <v>2024</v>
      </c>
      <c r="AB4" s="115"/>
      <c r="AC4" s="82" t="str">
        <f>IF(desc!$B$1=1,desc!$A47,IF(desc!$B$1=2,desc!$B47,IF(desc!$B$1=3,desc!$C47,desc!$D47)))</f>
        <v>Var. 23-24</v>
      </c>
    </row>
    <row r="5" spans="1:29" ht="13.35" customHeight="1" x14ac:dyDescent="0.2">
      <c r="A5" s="44" t="str">
        <f>IF(desc!$B$1=1,desc!$A34,IF(desc!$B$1=2,desc!$B34,IF(desc!$B$1=3,desc!$C34,desc!$D34)))</f>
        <v>National</v>
      </c>
      <c r="B5" s="54">
        <v>2146</v>
      </c>
      <c r="C5" s="54">
        <v>3246</v>
      </c>
      <c r="D5" s="55">
        <v>3696</v>
      </c>
      <c r="E5" s="54">
        <v>3902</v>
      </c>
      <c r="F5" s="54">
        <v>4087</v>
      </c>
      <c r="G5" s="54">
        <v>4289</v>
      </c>
      <c r="H5" s="54">
        <v>4723.8548000000001</v>
      </c>
      <c r="I5" s="54">
        <v>5812.2459999999992</v>
      </c>
      <c r="J5" s="54">
        <v>6851.81</v>
      </c>
      <c r="K5" s="54">
        <v>7883.06</v>
      </c>
      <c r="L5" s="54">
        <v>8590.8659999999982</v>
      </c>
      <c r="M5" s="54">
        <v>9523.4907800000001</v>
      </c>
      <c r="N5" s="54">
        <v>10025.786036440002</v>
      </c>
      <c r="O5" s="54">
        <v>10561.058640327536</v>
      </c>
      <c r="P5" s="54">
        <v>10972.97</v>
      </c>
      <c r="Q5" s="103">
        <v>10936.439999999999</v>
      </c>
      <c r="R5" s="54">
        <v>11612.93</v>
      </c>
      <c r="S5" s="54">
        <v>12358.800000000001</v>
      </c>
      <c r="T5" s="54">
        <v>12260.489999999998</v>
      </c>
      <c r="U5" s="54">
        <v>12235.080000000002</v>
      </c>
      <c r="V5" s="143">
        <v>12768.828000000001</v>
      </c>
      <c r="W5" s="237">
        <v>15437.137307999998</v>
      </c>
      <c r="X5" s="238">
        <v>14934.92</v>
      </c>
      <c r="Y5" s="239">
        <v>14787.83</v>
      </c>
      <c r="Z5" s="239">
        <v>14124.093999999999</v>
      </c>
      <c r="AA5" s="240">
        <v>14049.919</v>
      </c>
      <c r="AC5" s="129">
        <f t="shared" ref="AC5:AC13" si="0">(AA5-Z5)/Z5</f>
        <v>-5.2516642837409097E-3</v>
      </c>
    </row>
    <row r="6" spans="1:29" x14ac:dyDescent="0.2">
      <c r="A6" s="49" t="str">
        <f>IF(desc!$B$1=1,desc!$A35,IF(desc!$B$1=2,desc!$B35,IF(desc!$B$1=3,desc!$C35,desc!$D35)))</f>
        <v>From the mobile network to any fixed national network</v>
      </c>
      <c r="B6" s="93">
        <v>1360</v>
      </c>
      <c r="C6" s="93">
        <v>1732</v>
      </c>
      <c r="D6" s="93">
        <v>1857</v>
      </c>
      <c r="E6" s="94">
        <v>1818</v>
      </c>
      <c r="F6" s="94">
        <v>1788</v>
      </c>
      <c r="G6" s="94">
        <v>1786</v>
      </c>
      <c r="H6" s="94">
        <v>1858.0958000000001</v>
      </c>
      <c r="I6" s="94">
        <v>2268.1309999999999</v>
      </c>
      <c r="J6" s="94">
        <v>2247.7399999999993</v>
      </c>
      <c r="K6" s="94">
        <v>2377.5</v>
      </c>
      <c r="L6" s="94">
        <v>2536.9290000000001</v>
      </c>
      <c r="M6" s="94">
        <v>2676.8176730000005</v>
      </c>
      <c r="N6" s="94">
        <v>2686.6390653499998</v>
      </c>
      <c r="O6" s="94">
        <v>2748.7525782356038</v>
      </c>
      <c r="P6" s="95">
        <v>2976.2950000000001</v>
      </c>
      <c r="Q6" s="104">
        <v>3021.436772</v>
      </c>
      <c r="R6" s="95">
        <v>3024.7933079999998</v>
      </c>
      <c r="S6" s="95">
        <v>3108.3029950000005</v>
      </c>
      <c r="T6" s="95">
        <v>3041.8359999999998</v>
      </c>
      <c r="U6" s="95">
        <v>2820.5089999999996</v>
      </c>
      <c r="V6" s="241">
        <v>2886.652094999999</v>
      </c>
      <c r="W6" s="242">
        <v>3709.5075769999994</v>
      </c>
      <c r="X6" s="243">
        <v>3444.81</v>
      </c>
      <c r="Y6" s="244">
        <v>3255.35</v>
      </c>
      <c r="Z6" s="244">
        <v>3000.9549999999999</v>
      </c>
      <c r="AA6" s="245">
        <v>2918.989</v>
      </c>
      <c r="AC6" s="129">
        <f t="shared" si="0"/>
        <v>-2.7313305264490769E-2</v>
      </c>
    </row>
    <row r="7" spans="1:29" x14ac:dyDescent="0.2">
      <c r="A7" s="50" t="str">
        <f>IF(desc!$B$1=1,desc!$A36,IF(desc!$B$1=2,desc!$B36,IF(desc!$B$1=3,desc!$C36,desc!$D36)))</f>
        <v>From the mobile network to the same mobile network</v>
      </c>
      <c r="B7" s="54">
        <v>609</v>
      </c>
      <c r="C7" s="54">
        <v>1217</v>
      </c>
      <c r="D7" s="55">
        <v>1211</v>
      </c>
      <c r="E7" s="54">
        <v>1299</v>
      </c>
      <c r="F7" s="54">
        <v>1426</v>
      </c>
      <c r="G7" s="54">
        <v>1524.05</v>
      </c>
      <c r="H7" s="54">
        <v>1798.2380000000001</v>
      </c>
      <c r="I7" s="54">
        <v>2325.13</v>
      </c>
      <c r="J7" s="54">
        <v>3345.4299999999994</v>
      </c>
      <c r="K7" s="54">
        <v>4112.03</v>
      </c>
      <c r="L7" s="54">
        <v>4602.0680000000011</v>
      </c>
      <c r="M7" s="54">
        <v>5138.071465</v>
      </c>
      <c r="N7" s="54">
        <v>5299.5611646099997</v>
      </c>
      <c r="O7" s="54">
        <v>5443.3869164702519</v>
      </c>
      <c r="P7" s="54">
        <v>5468.4640000000009</v>
      </c>
      <c r="Q7" s="103">
        <v>5183.5528950000007</v>
      </c>
      <c r="R7" s="54">
        <v>5621.4222430000009</v>
      </c>
      <c r="S7" s="54">
        <v>5914.5197719999987</v>
      </c>
      <c r="T7" s="54">
        <v>5783.1210000000001</v>
      </c>
      <c r="U7" s="54">
        <v>5935.6720000000014</v>
      </c>
      <c r="V7" s="143">
        <v>6173.9170409999988</v>
      </c>
      <c r="W7" s="237">
        <v>7164.9901799999998</v>
      </c>
      <c r="X7" s="238">
        <v>6973.59</v>
      </c>
      <c r="Y7" s="239">
        <v>6883.47</v>
      </c>
      <c r="Z7" s="239">
        <v>6526.7240000000002</v>
      </c>
      <c r="AA7" s="240">
        <v>6493.3950000000004</v>
      </c>
      <c r="AC7" s="129">
        <f t="shared" si="0"/>
        <v>-5.1065434971663765E-3</v>
      </c>
    </row>
    <row r="8" spans="1:29" ht="25.5" x14ac:dyDescent="0.2">
      <c r="A8" s="49" t="str">
        <f>IF(desc!$B$1=1,desc!$A37,IF(desc!$B$1=2,desc!$B37,IF(desc!$B$1=3,desc!$C37,desc!$D37)))</f>
        <v>From the mobile network to any other (competing) national mobile network</v>
      </c>
      <c r="B8" s="69">
        <v>177</v>
      </c>
      <c r="C8" s="69">
        <v>296</v>
      </c>
      <c r="D8" s="69">
        <v>628</v>
      </c>
      <c r="E8" s="69">
        <v>785</v>
      </c>
      <c r="F8" s="69">
        <v>874</v>
      </c>
      <c r="G8" s="69">
        <v>978.95</v>
      </c>
      <c r="H8" s="69">
        <v>1067.521</v>
      </c>
      <c r="I8" s="69">
        <v>1218.9850000000001</v>
      </c>
      <c r="J8" s="69">
        <v>1258.6399999999999</v>
      </c>
      <c r="K8" s="69">
        <v>1393.44</v>
      </c>
      <c r="L8" s="69">
        <v>1451.8690000000001</v>
      </c>
      <c r="M8" s="69">
        <v>1708.6016420000001</v>
      </c>
      <c r="N8" s="69">
        <v>2039.58580648</v>
      </c>
      <c r="O8" s="69">
        <v>2368.307945621681</v>
      </c>
      <c r="P8" s="69">
        <v>2528.2110000000002</v>
      </c>
      <c r="Q8" s="105">
        <v>2731.4550629999999</v>
      </c>
      <c r="R8" s="69">
        <v>2966.702961</v>
      </c>
      <c r="S8" s="69">
        <v>3335.9822159999999</v>
      </c>
      <c r="T8" s="69">
        <v>3435.5349999999999</v>
      </c>
      <c r="U8" s="69">
        <v>3478.9089999999997</v>
      </c>
      <c r="V8" s="246">
        <v>3708.1643680000002</v>
      </c>
      <c r="W8" s="247">
        <v>4562.6395510000002</v>
      </c>
      <c r="X8" s="248">
        <v>4516.5200000000004</v>
      </c>
      <c r="Y8" s="249">
        <v>4649.01</v>
      </c>
      <c r="Z8" s="249">
        <v>4596.4139999999998</v>
      </c>
      <c r="AA8" s="250">
        <v>4637.5349999999999</v>
      </c>
      <c r="AB8" s="40"/>
      <c r="AC8" s="129">
        <f t="shared" si="0"/>
        <v>8.9463220675944539E-3</v>
      </c>
    </row>
    <row r="9" spans="1:29" x14ac:dyDescent="0.2">
      <c r="A9" s="45" t="str">
        <f>IF(desc!$B$1=1,desc!$A38,IF(desc!$B$1=2,desc!$B38,IF(desc!$B$1=3,desc!$C38,desc!$D38)))</f>
        <v>International</v>
      </c>
      <c r="B9" s="46">
        <v>252</v>
      </c>
      <c r="C9" s="46">
        <v>429</v>
      </c>
      <c r="D9" s="46">
        <v>495</v>
      </c>
      <c r="E9" s="46">
        <v>487</v>
      </c>
      <c r="F9" s="46">
        <v>476</v>
      </c>
      <c r="G9" s="46">
        <v>495.20026999999999</v>
      </c>
      <c r="H9" s="46">
        <v>512.7604</v>
      </c>
      <c r="I9" s="46">
        <v>528.22700000000009</v>
      </c>
      <c r="J9" s="46">
        <v>622.91000000000008</v>
      </c>
      <c r="K9" s="46">
        <v>883.96999999999991</v>
      </c>
      <c r="L9" s="46">
        <v>1176.4990000000003</v>
      </c>
      <c r="M9" s="46">
        <v>1378.6320000000001</v>
      </c>
      <c r="N9" s="46">
        <v>1512.5247620000002</v>
      </c>
      <c r="O9" s="46">
        <v>1716.9429183981408</v>
      </c>
      <c r="P9" s="46">
        <v>1867.5070000000001</v>
      </c>
      <c r="Q9" s="106">
        <v>2217.990354</v>
      </c>
      <c r="R9" s="46">
        <v>2354.4155999999998</v>
      </c>
      <c r="S9" s="46">
        <v>2623.4080690000001</v>
      </c>
      <c r="T9" s="46">
        <v>2053.5540000000001</v>
      </c>
      <c r="U9" s="46">
        <v>1870.4629999999997</v>
      </c>
      <c r="V9" s="251">
        <v>1718.7150679999997</v>
      </c>
      <c r="W9" s="252">
        <v>1811.164336</v>
      </c>
      <c r="X9" s="253">
        <v>1463.41</v>
      </c>
      <c r="Y9" s="254">
        <v>1487.91</v>
      </c>
      <c r="Z9" s="254">
        <v>1352.9760000000001</v>
      </c>
      <c r="AA9" s="255">
        <v>1256.3340000000001</v>
      </c>
      <c r="AC9" s="129">
        <f t="shared" si="0"/>
        <v>-7.142920495263777E-2</v>
      </c>
    </row>
    <row r="10" spans="1:29" x14ac:dyDescent="0.2">
      <c r="A10" s="47" t="str">
        <f>IF(desc!$B$1=1,desc!$A39,IF(desc!$B$1=2,desc!$B39,IF(desc!$B$1=3,desc!$C39,desc!$D39)))</f>
        <v>Total duration of calls with international roaming</v>
      </c>
      <c r="B10" s="54">
        <v>224</v>
      </c>
      <c r="C10" s="54">
        <v>439.5</v>
      </c>
      <c r="D10" s="54">
        <v>517.36</v>
      </c>
      <c r="E10" s="54">
        <v>547.45650000000001</v>
      </c>
      <c r="F10" s="54">
        <v>580.04</v>
      </c>
      <c r="G10" s="54">
        <v>623.33000000000004</v>
      </c>
      <c r="H10" s="54">
        <v>694.01</v>
      </c>
      <c r="I10" s="54">
        <v>770.245</v>
      </c>
      <c r="J10" s="54">
        <v>834.18</v>
      </c>
      <c r="K10" s="54">
        <v>743.62999999999988</v>
      </c>
      <c r="L10" s="54">
        <v>1145.4209999999998</v>
      </c>
      <c r="M10" s="54">
        <v>663.52323200000001</v>
      </c>
      <c r="N10" s="54">
        <v>708.25776200000007</v>
      </c>
      <c r="O10" s="54">
        <v>749.73011839814092</v>
      </c>
      <c r="P10" s="54">
        <v>687.68000000000006</v>
      </c>
      <c r="Q10" s="103">
        <v>663.28000000000009</v>
      </c>
      <c r="R10" s="54">
        <v>793.26</v>
      </c>
      <c r="S10" s="54">
        <v>968.82</v>
      </c>
      <c r="T10" s="54">
        <v>1132.83</v>
      </c>
      <c r="U10" s="54">
        <v>1242.5649999999998</v>
      </c>
      <c r="V10" s="143">
        <v>1337.9599999999998</v>
      </c>
      <c r="W10" s="237">
        <v>1268.6839320000001</v>
      </c>
      <c r="X10" s="238">
        <v>1322.81</v>
      </c>
      <c r="Y10" s="239">
        <v>1375.78</v>
      </c>
      <c r="Z10" s="239">
        <v>1318.885</v>
      </c>
      <c r="AA10" s="240">
        <v>1092.7370000000001</v>
      </c>
      <c r="AC10" s="129">
        <f t="shared" si="0"/>
        <v>-0.17146908183806769</v>
      </c>
    </row>
    <row r="11" spans="1:29" ht="25.5" x14ac:dyDescent="0.2">
      <c r="A11" s="51" t="str">
        <f>IF(desc!$B$1=1,desc!$A40,IF(desc!$B$1=2,desc!$B40,IF(desc!$B$1=3,desc!$C40,desc!$D40)))</f>
        <v>Foreign customers from Switzerland (national or international calls) 1)</v>
      </c>
      <c r="B11" s="68" t="s">
        <v>30</v>
      </c>
      <c r="C11" s="69">
        <v>167.02</v>
      </c>
      <c r="D11" s="69">
        <v>196.04</v>
      </c>
      <c r="E11" s="69">
        <v>215.20650000000001</v>
      </c>
      <c r="F11" s="69">
        <v>242.14</v>
      </c>
      <c r="G11" s="69">
        <v>277.90000000000003</v>
      </c>
      <c r="H11" s="69">
        <v>342.9</v>
      </c>
      <c r="I11" s="69">
        <v>389.1</v>
      </c>
      <c r="J11" s="69">
        <v>414.33000000000004</v>
      </c>
      <c r="K11" s="69">
        <v>313.62</v>
      </c>
      <c r="L11" s="69">
        <v>373.86</v>
      </c>
      <c r="M11" s="69">
        <v>227.03123199999999</v>
      </c>
      <c r="N11" s="69">
        <v>281.22000000000003</v>
      </c>
      <c r="O11" s="69">
        <v>328.51600000000002</v>
      </c>
      <c r="P11" s="69">
        <v>318.57</v>
      </c>
      <c r="Q11" s="105">
        <v>294.65999999999997</v>
      </c>
      <c r="R11" s="69">
        <v>348.85399999999998</v>
      </c>
      <c r="S11" s="69">
        <v>438.66999999999996</v>
      </c>
      <c r="T11" s="69">
        <v>507.05500000000001</v>
      </c>
      <c r="U11" s="69">
        <v>529.6</v>
      </c>
      <c r="V11" s="246">
        <v>633.48000000000013</v>
      </c>
      <c r="W11" s="247">
        <v>603.39811100000009</v>
      </c>
      <c r="X11" s="248">
        <v>722.76</v>
      </c>
      <c r="Y11" s="249">
        <v>707.41</v>
      </c>
      <c r="Z11" s="249">
        <v>658.61500000000001</v>
      </c>
      <c r="AA11" s="250">
        <v>439.822</v>
      </c>
      <c r="AC11" s="129">
        <f t="shared" si="0"/>
        <v>-0.33220166561648307</v>
      </c>
    </row>
    <row r="12" spans="1:29" ht="25.5" x14ac:dyDescent="0.2">
      <c r="A12" s="51" t="str">
        <f>IF(desc!$B$1=1,desc!$A41,IF(desc!$B$1=2,desc!$B41,IF(desc!$B$1=3,desc!$C41,desc!$D41)))</f>
        <v>Swiss customers from abroad (national or internatioal calls) 2)</v>
      </c>
      <c r="B12" s="68" t="s">
        <v>30</v>
      </c>
      <c r="C12" s="69">
        <v>272.48</v>
      </c>
      <c r="D12" s="69">
        <v>321.32</v>
      </c>
      <c r="E12" s="69">
        <v>332.25</v>
      </c>
      <c r="F12" s="69">
        <v>337.9</v>
      </c>
      <c r="G12" s="69">
        <v>345.43</v>
      </c>
      <c r="H12" s="69">
        <v>351.11</v>
      </c>
      <c r="I12" s="69">
        <v>381.14500000000004</v>
      </c>
      <c r="J12" s="69">
        <v>419.8</v>
      </c>
      <c r="K12" s="69">
        <v>430.01</v>
      </c>
      <c r="L12" s="69">
        <v>771.56099999999992</v>
      </c>
      <c r="M12" s="69">
        <v>436.49200000000002</v>
      </c>
      <c r="N12" s="69">
        <v>427.03776199999999</v>
      </c>
      <c r="O12" s="69">
        <v>421.20881839814086</v>
      </c>
      <c r="P12" s="69">
        <v>369.10699999999997</v>
      </c>
      <c r="Q12" s="105">
        <v>368.61541399999999</v>
      </c>
      <c r="R12" s="69">
        <v>444.39913000000001</v>
      </c>
      <c r="S12" s="69">
        <v>530.14250500000003</v>
      </c>
      <c r="T12" s="69">
        <v>625.78100000000006</v>
      </c>
      <c r="U12" s="69">
        <v>712.92100000000005</v>
      </c>
      <c r="V12" s="246">
        <v>704.47849099999996</v>
      </c>
      <c r="W12" s="247">
        <v>665.28582099999994</v>
      </c>
      <c r="X12" s="248">
        <v>600.04999999999995</v>
      </c>
      <c r="Y12" s="249">
        <v>668.36</v>
      </c>
      <c r="Z12" s="249">
        <v>660.27</v>
      </c>
      <c r="AA12" s="250">
        <v>652.91399999999999</v>
      </c>
      <c r="AC12" s="129">
        <f t="shared" si="0"/>
        <v>-1.1140896905811251E-2</v>
      </c>
    </row>
    <row r="13" spans="1:29" x14ac:dyDescent="0.2">
      <c r="A13" s="47" t="str">
        <f>IF(desc!$B$1=1,desc!$A42,IF(desc!$B$1=2,desc!$B42,IF(desc!$B$1=3,desc!$C42,desc!$D42)))</f>
        <v>Others</v>
      </c>
      <c r="B13" s="55" t="s">
        <v>30</v>
      </c>
      <c r="C13" s="54">
        <v>33.799999999999997</v>
      </c>
      <c r="D13" s="54">
        <v>48.8</v>
      </c>
      <c r="E13" s="54">
        <v>4.25</v>
      </c>
      <c r="F13" s="54">
        <v>7.5</v>
      </c>
      <c r="G13" s="54">
        <v>5.13</v>
      </c>
      <c r="H13" s="54">
        <v>0.10372100000000001</v>
      </c>
      <c r="I13" s="54">
        <v>8.8099999999999995E-4</v>
      </c>
      <c r="J13" s="54">
        <v>2.3056380000000001</v>
      </c>
      <c r="K13" s="54">
        <v>13.138242</v>
      </c>
      <c r="L13" s="54">
        <v>5.5540000000000003</v>
      </c>
      <c r="M13" s="54">
        <v>1.2210000000000001</v>
      </c>
      <c r="N13" s="54">
        <v>1.0001</v>
      </c>
      <c r="O13" s="54">
        <v>132.78129999999999</v>
      </c>
      <c r="P13" s="54">
        <v>3.181</v>
      </c>
      <c r="Q13" s="103">
        <v>9.5</v>
      </c>
      <c r="R13" s="54">
        <v>6.305917</v>
      </c>
      <c r="S13" s="54">
        <v>10.334167000000001</v>
      </c>
      <c r="T13" s="54">
        <v>1.54</v>
      </c>
      <c r="U13" s="54">
        <v>204.03</v>
      </c>
      <c r="V13" s="143">
        <v>3.3821119999999998</v>
      </c>
      <c r="W13" s="237">
        <v>0</v>
      </c>
      <c r="X13" s="238">
        <v>0.01</v>
      </c>
      <c r="Y13" s="239">
        <v>1.22</v>
      </c>
      <c r="Z13" s="239">
        <v>3.7989999999999999</v>
      </c>
      <c r="AA13" s="240">
        <v>2.0939999999999999</v>
      </c>
      <c r="AC13" s="129">
        <f t="shared" si="0"/>
        <v>-0.44880231639905238</v>
      </c>
    </row>
    <row r="14" spans="1:29" x14ac:dyDescent="0.2">
      <c r="A14" s="75" t="str">
        <f>IF(desc!$B$1=1,desc!$A43,IF(desc!$B$1=2,desc!$B43,IF(desc!$B$1=3,desc!$C43,desc!$D43)))</f>
        <v>Total</v>
      </c>
      <c r="B14" s="76">
        <v>2623</v>
      </c>
      <c r="C14" s="76">
        <v>4148</v>
      </c>
      <c r="D14" s="77">
        <v>4757</v>
      </c>
      <c r="E14" s="76">
        <v>4941</v>
      </c>
      <c r="F14" s="76">
        <v>5151</v>
      </c>
      <c r="G14" s="76">
        <v>5412.6602700000003</v>
      </c>
      <c r="H14" s="76">
        <v>5930.7289209999999</v>
      </c>
      <c r="I14" s="76">
        <v>7110.7188809999989</v>
      </c>
      <c r="J14" s="76">
        <v>8311.2056379999995</v>
      </c>
      <c r="K14" s="76">
        <v>9523.7982420000008</v>
      </c>
      <c r="L14" s="76">
        <v>10918.339999999998</v>
      </c>
      <c r="M14" s="76">
        <v>11566.867012000001</v>
      </c>
      <c r="N14" s="76">
        <v>12247.568660440002</v>
      </c>
      <c r="O14" s="76">
        <v>13160.512977123819</v>
      </c>
      <c r="P14" s="76">
        <v>13531.338</v>
      </c>
      <c r="Q14" s="107">
        <v>13827.210353999999</v>
      </c>
      <c r="R14" s="76">
        <v>14766.911517</v>
      </c>
      <c r="S14" s="76">
        <v>15961.362236000001</v>
      </c>
      <c r="T14" s="76">
        <v>15448.413999999999</v>
      </c>
      <c r="U14" s="76">
        <v>15552.138000000003</v>
      </c>
      <c r="V14" s="256">
        <v>15828.885179999999</v>
      </c>
      <c r="W14" s="257">
        <v>18516.987576</v>
      </c>
      <c r="X14" s="258">
        <v>17721.14</v>
      </c>
      <c r="Y14" s="259">
        <v>17652.740000000002</v>
      </c>
      <c r="Z14" s="259">
        <v>16799.753000000001</v>
      </c>
      <c r="AA14" s="260">
        <v>16401.083999999999</v>
      </c>
      <c r="AB14" s="70"/>
      <c r="AC14" s="130">
        <f>(AA14-Z14)/Z14</f>
        <v>-2.3730646516053045E-2</v>
      </c>
    </row>
    <row r="15" spans="1:29" ht="12" customHeight="1" x14ac:dyDescent="0.2">
      <c r="A15" s="48" t="str">
        <f>IF(desc!$B$1=1,desc!$A44,IF(desc!$B$1=2,desc!$B44,IF(desc!$B$1=3,desc!$C44,desc!$D44)))</f>
        <v>Notes:</v>
      </c>
      <c r="AC15"/>
    </row>
    <row r="16" spans="1:29" ht="20.100000000000001" customHeight="1" x14ac:dyDescent="0.2">
      <c r="A16" s="67" t="str">
        <f>IF(desc!$B$1=1,desc!$A45,IF(desc!$B$1=2,desc!$B45,IF(desc!$B$1=3,desc!$C45,desc!$D45)))</f>
        <v>1) Typical example of a subscriber to an extra-national mobile network who calls from a national mobile network using their mobile phone.</v>
      </c>
    </row>
    <row r="17" spans="1:22" ht="97.5" customHeight="1" x14ac:dyDescent="0.2">
      <c r="A17" s="15" t="str">
        <f>IF(desc!$B$1=1,desc!$A46,IF(desc!$B$1=2,desc!$B46,IF(desc!$B$1=3,desc!$C46,desc!$D46)))</f>
        <v xml:space="preserve">2)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v>
      </c>
      <c r="V17" s="159"/>
    </row>
    <row r="18" spans="1:22" x14ac:dyDescent="0.2">
      <c r="A18" s="15" t="str">
        <f>IF(desc!$B$1=1,desc!$A105,IF(desc!$B$1=2,desc!$B105,IF(desc!$B$1=3,desc!$C105,desc!$D105)))</f>
        <v>Source: OFCOM - Telecommunications statistics</v>
      </c>
    </row>
    <row r="19" spans="1:22" x14ac:dyDescent="0.2">
      <c r="A19" s="15" t="str">
        <f>IF(desc!$B$1=1,desc!$A106,IF(desc!$B$1=2,desc!$B106,IF(desc!$B$1=3,desc!$C106,desc!$D106)))</f>
        <v>© OFCOM 2025</v>
      </c>
    </row>
    <row r="20" spans="1:22" ht="20.100000000000001" customHeight="1" x14ac:dyDescent="0.2">
      <c r="A20" s="15" t="str">
        <f>IF(desc!$B$1=1,desc!$A107,IF(desc!$B$1=2,desc!$B107,IF(desc!$B$1=3,desc!$C107,desc!$D107)))</f>
        <v>Information: Federal Office of Communications, Economics and Statistics Section, Telecomstatistics@bakom.admin.ch, 058 460 55 88</v>
      </c>
    </row>
    <row r="21" spans="1:22" x14ac:dyDescent="0.2">
      <c r="A21" s="15"/>
    </row>
    <row r="22" spans="1:22" x14ac:dyDescent="0.2">
      <c r="A22" s="1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AC18"/>
  <sheetViews>
    <sheetView showGridLines="0" workbookViewId="0">
      <pane xSplit="1" ySplit="4" topLeftCell="W5" activePane="bottomRight" state="frozen"/>
      <selection pane="topRight" activeCell="B1" sqref="B1"/>
      <selection pane="bottomLeft" activeCell="A7" sqref="A7"/>
      <selection pane="bottomRight" activeCell="A86" sqref="A86"/>
    </sheetView>
  </sheetViews>
  <sheetFormatPr baseColWidth="10" defaultColWidth="11.5703125" defaultRowHeight="12.75" x14ac:dyDescent="0.2"/>
  <cols>
    <col min="1" max="1" width="52.85546875" style="4" customWidth="1"/>
    <col min="2" max="13" width="11.5703125" style="4" customWidth="1"/>
    <col min="14" max="16384" width="11.5703125" style="4"/>
  </cols>
  <sheetData>
    <row r="1" spans="1:29" ht="33" customHeight="1" x14ac:dyDescent="0.2">
      <c r="A1" s="89" t="str">
        <f>IF(desc!$B$1=1,desc!$A48,IF(desc!$B$1=2,desc!$B48,IF(desc!$B$1=3,desc!$C48,desc!$D48)))</f>
        <v>Table SM3C: Real-time voice transmission on mobile networks</v>
      </c>
    </row>
    <row r="2" spans="1:29" ht="24.6" customHeight="1" x14ac:dyDescent="0.2">
      <c r="A2" s="12" t="str">
        <f>IF(desc!$B$1=1,desc!$A49,IF(desc!$B$1=2,desc!$B49,IF(desc!$B$1=3,desc!$C49,desc!$D49)))</f>
        <v>Average duration according to the type of call for the period from 01.01 to 31.12</v>
      </c>
      <c r="B2" s="5"/>
      <c r="C2" s="5"/>
      <c r="D2" s="5"/>
      <c r="E2" s="5"/>
      <c r="F2" s="5"/>
      <c r="G2" s="5"/>
      <c r="H2" s="5"/>
      <c r="I2" s="5"/>
      <c r="J2" s="5"/>
      <c r="K2" s="5"/>
      <c r="L2" s="5"/>
      <c r="M2" s="5"/>
      <c r="N2" s="5"/>
      <c r="O2" s="5"/>
      <c r="P2" s="5"/>
      <c r="Q2" s="5"/>
    </row>
    <row r="3" spans="1:29" ht="4.7" customHeight="1" x14ac:dyDescent="0.2">
      <c r="A3" s="13"/>
      <c r="B3" s="5"/>
      <c r="C3" s="5"/>
      <c r="D3" s="5"/>
      <c r="E3" s="5"/>
      <c r="F3" s="5"/>
      <c r="G3" s="5"/>
      <c r="H3" s="5"/>
      <c r="I3" s="5"/>
      <c r="J3" s="5"/>
      <c r="K3" s="5"/>
      <c r="L3" s="5"/>
      <c r="M3" s="5"/>
      <c r="N3" s="5"/>
      <c r="O3" s="5"/>
      <c r="P3" s="5"/>
      <c r="Q3" s="5"/>
    </row>
    <row r="4" spans="1:29" ht="23.45" customHeight="1" x14ac:dyDescent="0.2">
      <c r="A4" s="42" t="str">
        <f>IF(desc!$B$1=1,desc!$A50,IF(desc!$B$1=2,desc!$B50,IF(desc!$B$1=3,desc!$C50,desc!$D50)))</f>
        <v>Average duration of calls (in minutes, for the period 01.01 to 31.12)</v>
      </c>
      <c r="B4" s="81">
        <v>1999</v>
      </c>
      <c r="C4" s="81">
        <v>2000</v>
      </c>
      <c r="D4" s="81">
        <v>2001</v>
      </c>
      <c r="E4" s="81">
        <v>2002</v>
      </c>
      <c r="F4" s="81">
        <v>2003</v>
      </c>
      <c r="G4" s="81">
        <v>2004</v>
      </c>
      <c r="H4" s="81">
        <v>2005</v>
      </c>
      <c r="I4" s="81">
        <v>2006</v>
      </c>
      <c r="J4" s="81">
        <v>2007</v>
      </c>
      <c r="K4" s="81">
        <v>2008</v>
      </c>
      <c r="L4" s="81">
        <v>2009</v>
      </c>
      <c r="M4" s="81">
        <v>2010</v>
      </c>
      <c r="N4" s="81">
        <v>2011</v>
      </c>
      <c r="O4" s="81">
        <v>2012</v>
      </c>
      <c r="P4" s="81">
        <v>2013</v>
      </c>
      <c r="Q4" s="81">
        <v>2014</v>
      </c>
      <c r="R4" s="81">
        <v>2015</v>
      </c>
      <c r="S4" s="81">
        <v>2016</v>
      </c>
      <c r="T4" s="81">
        <v>2017</v>
      </c>
      <c r="U4" s="81">
        <v>2018</v>
      </c>
      <c r="V4" s="142">
        <v>2019</v>
      </c>
      <c r="W4" s="160">
        <v>2020</v>
      </c>
      <c r="X4" s="167">
        <v>2021</v>
      </c>
      <c r="Y4" s="176">
        <v>2022</v>
      </c>
      <c r="Z4" s="176">
        <v>2023</v>
      </c>
      <c r="AA4" s="134">
        <v>2024</v>
      </c>
      <c r="AC4" s="82" t="str">
        <f>IF(desc!$B$1=1,desc!$A60,IF(desc!$B$1=2,desc!$B60,IF(desc!$B$1=3,desc!$C60,desc!$D60)))</f>
        <v>Var. 23-24</v>
      </c>
    </row>
    <row r="5" spans="1:29" x14ac:dyDescent="0.2">
      <c r="A5" s="17" t="str">
        <f>IF(desc!$B$1=1,desc!$A51,IF(desc!$B$1=2,desc!$B51,IF(desc!$B$1=3,desc!$C51,desc!$D51)))</f>
        <v>National</v>
      </c>
      <c r="B5" s="56">
        <v>1.47</v>
      </c>
      <c r="C5" s="56">
        <v>1.47</v>
      </c>
      <c r="D5" s="56">
        <v>1.49</v>
      </c>
      <c r="E5" s="56">
        <v>1.44</v>
      </c>
      <c r="F5" s="56">
        <v>1.4463672718264502</v>
      </c>
      <c r="G5" s="56">
        <v>1.4436556903057292</v>
      </c>
      <c r="H5" s="56">
        <v>1.5219045655318615</v>
      </c>
      <c r="I5" s="56">
        <v>1.7357858682787803</v>
      </c>
      <c r="J5" s="56">
        <v>1.8968313290368304</v>
      </c>
      <c r="K5" s="56">
        <v>1.9513104349634147</v>
      </c>
      <c r="L5" s="56">
        <v>1.9675598350439527</v>
      </c>
      <c r="M5" s="56">
        <v>1.9778548486079752</v>
      </c>
      <c r="N5" s="56">
        <v>2.0591430813628042</v>
      </c>
      <c r="O5" s="56">
        <v>2.1327110746906266</v>
      </c>
      <c r="P5" s="56">
        <v>2.1690083771827529</v>
      </c>
      <c r="Q5" s="108">
        <v>2.0985407132371985</v>
      </c>
      <c r="R5" s="56">
        <v>2.1997393559287999</v>
      </c>
      <c r="S5" s="56">
        <v>2.2503892131066947</v>
      </c>
      <c r="T5" s="56">
        <v>2.2682138991924661</v>
      </c>
      <c r="U5" s="56">
        <v>2.2404468046145394</v>
      </c>
      <c r="V5" s="137">
        <v>2.349320667547973</v>
      </c>
      <c r="W5" s="161">
        <v>2.7799529555538904</v>
      </c>
      <c r="X5" s="199">
        <v>2.8363723420753892</v>
      </c>
      <c r="Y5" s="182">
        <v>2.78</v>
      </c>
      <c r="Z5" s="182">
        <v>2.7810000000000001</v>
      </c>
      <c r="AA5" s="178">
        <v>2.8090000000000002</v>
      </c>
      <c r="AC5" s="129">
        <f t="shared" ref="AC5:AC10" si="0">(AA5-Z5)/Z5</f>
        <v>1.0068320747932407E-2</v>
      </c>
    </row>
    <row r="6" spans="1:29" x14ac:dyDescent="0.2">
      <c r="A6" s="14" t="str">
        <f>IF(desc!$B$1=1,desc!$A52,IF(desc!$B$1=2,desc!$B52,IF(desc!$B$1=3,desc!$C52,desc!$D52)))</f>
        <v>From the mobile network to any fixed national network</v>
      </c>
      <c r="B6" s="56">
        <v>1.78</v>
      </c>
      <c r="C6" s="56">
        <v>1.51</v>
      </c>
      <c r="D6" s="56">
        <v>1.5</v>
      </c>
      <c r="E6" s="56">
        <v>1.44</v>
      </c>
      <c r="F6" s="56">
        <v>1.4517346930490487</v>
      </c>
      <c r="G6" s="56">
        <v>1.4347916900978486</v>
      </c>
      <c r="H6" s="56">
        <v>1.4989478864149728</v>
      </c>
      <c r="I6" s="56">
        <v>1.7681964424507906</v>
      </c>
      <c r="J6" s="56">
        <v>1.7663690943953725</v>
      </c>
      <c r="K6" s="56">
        <v>1.7738963044759639</v>
      </c>
      <c r="L6" s="56">
        <v>1.7778868694089081</v>
      </c>
      <c r="M6" s="56">
        <v>1.7880562391195056</v>
      </c>
      <c r="N6" s="56">
        <v>1.8260482093778172</v>
      </c>
      <c r="O6" s="56">
        <v>1.8499187722522992</v>
      </c>
      <c r="P6" s="56">
        <v>1.8873276858621084</v>
      </c>
      <c r="Q6" s="108">
        <v>1.8360441218942161</v>
      </c>
      <c r="R6" s="56">
        <v>1.8282468737962492</v>
      </c>
      <c r="S6" s="56">
        <v>1.8028460568241302</v>
      </c>
      <c r="T6" s="56">
        <v>1.7811805378260699</v>
      </c>
      <c r="U6" s="56">
        <v>2.9890368772109048</v>
      </c>
      <c r="V6" s="137">
        <v>3.1162133620627483</v>
      </c>
      <c r="W6" s="161">
        <v>3.6405969633294624</v>
      </c>
      <c r="X6" s="199">
        <v>3.5186280825253169</v>
      </c>
      <c r="Y6" s="182">
        <v>3.38</v>
      </c>
      <c r="Z6" s="182">
        <v>3.2869999999999999</v>
      </c>
      <c r="AA6" s="178">
        <v>3.274</v>
      </c>
      <c r="AC6" s="129">
        <f t="shared" si="0"/>
        <v>-3.9549741405536659E-3</v>
      </c>
    </row>
    <row r="7" spans="1:29" x14ac:dyDescent="0.2">
      <c r="A7" s="14" t="str">
        <f>IF(desc!$B$1=1,desc!$A53,IF(desc!$B$1=2,desc!$B53,IF(desc!$B$1=3,desc!$C53,desc!$D53)))</f>
        <v>From the mobile network to the same mobile network</v>
      </c>
      <c r="B7" s="56">
        <v>1.08</v>
      </c>
      <c r="C7" s="56">
        <v>1.37</v>
      </c>
      <c r="D7" s="56">
        <v>1.6</v>
      </c>
      <c r="E7" s="56">
        <v>1.57</v>
      </c>
      <c r="F7" s="56">
        <v>1.5608752284941823</v>
      </c>
      <c r="G7" s="56">
        <v>1.550454235632827</v>
      </c>
      <c r="H7" s="56">
        <v>1.6747736840144545</v>
      </c>
      <c r="I7" s="56">
        <v>1.8895507590287035</v>
      </c>
      <c r="J7" s="56">
        <v>2.2231725146198831</v>
      </c>
      <c r="K7" s="56">
        <v>2.28395356587425</v>
      </c>
      <c r="L7" s="56">
        <v>2.2779966201801192</v>
      </c>
      <c r="M7" s="56">
        <v>2.2253233894649438</v>
      </c>
      <c r="N7" s="56">
        <v>2.2810595280853629</v>
      </c>
      <c r="O7" s="56">
        <v>2.3144615804967819</v>
      </c>
      <c r="P7" s="56">
        <v>2.2992341441776669</v>
      </c>
      <c r="Q7" s="108">
        <v>2.1460301036243132</v>
      </c>
      <c r="R7" s="56">
        <v>2.3246432867207316</v>
      </c>
      <c r="S7" s="56">
        <v>2.4006820825411057</v>
      </c>
      <c r="T7" s="56">
        <v>2.4292081064880726</v>
      </c>
      <c r="U7" s="56">
        <v>1.8763885995506662</v>
      </c>
      <c r="V7" s="137">
        <v>1.9780696604628876</v>
      </c>
      <c r="W7" s="161">
        <v>2.3056133112034654</v>
      </c>
      <c r="X7" s="199">
        <v>2.4071725709396312</v>
      </c>
      <c r="Y7" s="182">
        <v>2.36</v>
      </c>
      <c r="Z7" s="182">
        <v>2.3660000000000001</v>
      </c>
      <c r="AA7" s="178">
        <v>2.3879999999999999</v>
      </c>
      <c r="AC7" s="129">
        <f t="shared" si="0"/>
        <v>9.2983939137784438E-3</v>
      </c>
    </row>
    <row r="8" spans="1:29" ht="25.5" x14ac:dyDescent="0.2">
      <c r="A8" s="14" t="str">
        <f>IF(desc!$B$1=1,desc!$A54,IF(desc!$B$1=2,desc!$B54,IF(desc!$B$1=3,desc!$C54,desc!$D54)))</f>
        <v>From the mobile network to any other (competing) national mobile network</v>
      </c>
      <c r="B8" s="63">
        <v>1.33</v>
      </c>
      <c r="C8" s="63">
        <v>1.7</v>
      </c>
      <c r="D8" s="63">
        <v>1.3</v>
      </c>
      <c r="E8" s="63">
        <v>1.29</v>
      </c>
      <c r="F8" s="63">
        <v>1.2843874911826945</v>
      </c>
      <c r="G8" s="63">
        <v>1.3172448128313463</v>
      </c>
      <c r="H8" s="63">
        <v>1.3502839651399587</v>
      </c>
      <c r="I8" s="63">
        <v>1.459470752756147</v>
      </c>
      <c r="J8" s="63">
        <v>1.5073352414941137</v>
      </c>
      <c r="K8" s="63">
        <v>1.5495062716840138</v>
      </c>
      <c r="L8" s="63">
        <v>1.5796758325871267</v>
      </c>
      <c r="M8" s="63">
        <v>1.6932003324131777</v>
      </c>
      <c r="N8" s="63">
        <v>1.8984607586887088</v>
      </c>
      <c r="O8" s="63">
        <v>2.1256458102054654</v>
      </c>
      <c r="P8" s="63">
        <v>2.2908305561143223</v>
      </c>
      <c r="Q8" s="109">
        <v>2.3743315299260699</v>
      </c>
      <c r="R8" s="63">
        <v>2.4587860039048635</v>
      </c>
      <c r="S8" s="63">
        <v>2.5581321204910719</v>
      </c>
      <c r="T8" s="63">
        <v>2.6087631680260244</v>
      </c>
      <c r="U8" s="63">
        <v>2.5693092815863809</v>
      </c>
      <c r="V8" s="138">
        <v>2.6723726567852948</v>
      </c>
      <c r="W8" s="162">
        <v>3.1985663428697917</v>
      </c>
      <c r="X8" s="200">
        <v>3.250980445315748</v>
      </c>
      <c r="Y8" s="183">
        <v>3.23</v>
      </c>
      <c r="Z8" s="183">
        <v>3.2690000000000001</v>
      </c>
      <c r="AA8" s="179">
        <v>3.3359999999999999</v>
      </c>
      <c r="AC8" s="129">
        <f t="shared" si="0"/>
        <v>2.0495564392780583E-2</v>
      </c>
    </row>
    <row r="9" spans="1:29" x14ac:dyDescent="0.2">
      <c r="A9" s="17" t="str">
        <f>IF(desc!$B$1=1,desc!$A55,IF(desc!$B$1=2,desc!$B55,IF(desc!$B$1=3,desc!$C55,desc!$D55)))</f>
        <v>International</v>
      </c>
      <c r="B9" s="57">
        <v>3</v>
      </c>
      <c r="C9" s="57">
        <v>2.67</v>
      </c>
      <c r="D9" s="57">
        <v>2.37</v>
      </c>
      <c r="E9" s="57">
        <v>2.73</v>
      </c>
      <c r="F9" s="57">
        <v>2.7640655222893429</v>
      </c>
      <c r="G9" s="57">
        <v>2.6968750380541278</v>
      </c>
      <c r="H9" s="57">
        <v>2.6500578313323748</v>
      </c>
      <c r="I9" s="57">
        <v>2.3403424824438988</v>
      </c>
      <c r="J9" s="57">
        <v>2.4960330181118771</v>
      </c>
      <c r="K9" s="57">
        <v>3.166648755149561</v>
      </c>
      <c r="L9" s="57">
        <v>3.5724666286089084</v>
      </c>
      <c r="M9" s="57">
        <v>3.8205656168160842</v>
      </c>
      <c r="N9" s="57">
        <v>4.0305096726133156</v>
      </c>
      <c r="O9" s="57">
        <v>4.3685230975269462</v>
      </c>
      <c r="P9" s="57">
        <v>4.6045683063881819</v>
      </c>
      <c r="Q9" s="110">
        <v>4.9022536195520443</v>
      </c>
      <c r="R9" s="57">
        <v>4.9229835132394415</v>
      </c>
      <c r="S9" s="57">
        <v>5.9819025021434076</v>
      </c>
      <c r="T9" s="57">
        <v>5.0620794036590961</v>
      </c>
      <c r="U9" s="57">
        <v>4.802030730523855</v>
      </c>
      <c r="V9" s="139">
        <v>4.8163925350106727</v>
      </c>
      <c r="W9" s="163">
        <v>6.0302732871652331</v>
      </c>
      <c r="X9" s="201">
        <v>5.6597173033948049</v>
      </c>
      <c r="Y9" s="184">
        <v>5.15</v>
      </c>
      <c r="Z9" s="184">
        <v>4.9240000000000004</v>
      </c>
      <c r="AA9" s="180">
        <v>4.7779999999999996</v>
      </c>
      <c r="AC9" s="129">
        <f t="shared" si="0"/>
        <v>-2.9650690495532248E-2</v>
      </c>
    </row>
    <row r="10" spans="1:29" ht="25.35" customHeight="1" x14ac:dyDescent="0.2">
      <c r="A10" s="73" t="str">
        <f>IF(desc!$B$1=1,desc!$A56,IF(desc!$B$1=2,desc!$B56,IF(desc!$B$1=3,desc!$C56,desc!$D56)))</f>
        <v>Average duration of calls (in minutes) made from a mobile connection</v>
      </c>
      <c r="B10" s="74">
        <v>1.58</v>
      </c>
      <c r="C10" s="74">
        <v>1.59</v>
      </c>
      <c r="D10" s="74">
        <v>1.58</v>
      </c>
      <c r="E10" s="74">
        <v>1.53</v>
      </c>
      <c r="F10" s="74">
        <v>1.5336062066659855</v>
      </c>
      <c r="G10" s="74">
        <v>1.5125033559813983</v>
      </c>
      <c r="H10" s="74">
        <v>1.5622918274961586</v>
      </c>
      <c r="I10" s="74">
        <v>1.7228071705095209</v>
      </c>
      <c r="J10" s="74">
        <v>1.8562038702400652</v>
      </c>
      <c r="K10" s="74">
        <v>1.9653960472497496</v>
      </c>
      <c r="L10" s="74">
        <v>2.0571926205647286</v>
      </c>
      <c r="M10" s="74">
        <v>2.0584278458285952</v>
      </c>
      <c r="N10" s="74">
        <v>2.0571085847573136</v>
      </c>
      <c r="O10" s="74">
        <v>2.2319596661974699</v>
      </c>
      <c r="P10" s="74">
        <v>2.2556178334958559</v>
      </c>
      <c r="Q10" s="111">
        <v>2.2275677648428114</v>
      </c>
      <c r="R10" s="74">
        <v>2.3264543865068754</v>
      </c>
      <c r="S10" s="74">
        <v>2.4218621641852258</v>
      </c>
      <c r="T10" s="74">
        <v>2.3545413172214351</v>
      </c>
      <c r="U10" s="74">
        <v>2.3815236930562933</v>
      </c>
      <c r="V10" s="140">
        <v>2.5166945721716263</v>
      </c>
      <c r="W10" s="164">
        <v>2.9494244732970523</v>
      </c>
      <c r="X10" s="202">
        <v>2.9821045181214902</v>
      </c>
      <c r="Y10" s="185">
        <v>2.91</v>
      </c>
      <c r="Z10" s="185">
        <v>2.8879999999999999</v>
      </c>
      <c r="AA10" s="181">
        <v>2.8849999999999998</v>
      </c>
      <c r="AB10" s="70"/>
      <c r="AC10" s="130">
        <f t="shared" si="0"/>
        <v>-1.0387811634349424E-3</v>
      </c>
    </row>
    <row r="11" spans="1:29" x14ac:dyDescent="0.2">
      <c r="A11" s="15" t="str">
        <f>IF(desc!$B$1=1,desc!$A57,IF(desc!$B$1=2,desc!$B57,IF(desc!$B$1=3,desc!$C57,desc!$D57)))</f>
        <v>Notes:</v>
      </c>
    </row>
    <row r="12" spans="1:29" ht="25.5" customHeight="1" x14ac:dyDescent="0.2">
      <c r="A12" s="15" t="str">
        <f>IF(desc!$B$1=1,desc!$A58,IF(desc!$B$1=2,desc!$B58,IF(desc!$B$1=3,desc!$C58,desc!$D58)))</f>
        <v>a) Typical example of a subscriber to an extra-national mobile network who calls from a national mobile network using their mobile phone.</v>
      </c>
    </row>
    <row r="13" spans="1:29" ht="104.25" customHeight="1" x14ac:dyDescent="0.2">
      <c r="A13" s="15" t="str">
        <f>IF(desc!$B$1=1,desc!$A59,IF(desc!$B$1=2,desc!$B59,IF(desc!$B$1=3,desc!$C59,desc!$D59)))</f>
        <v xml:space="preserve">b) Calls established from an extra-national mobile network to any fixed or mobile network (for example, a subscriber to a national mobile network who calls with their mobile from an extra-national mobile network to a fixed or mobile network in Switzerland or to a fixed or mobile network or mobile in the country where they are located) and calls received on an extra-national mobile network from any other fixed or mobile network (for example: a subscriber of a Swiss TSP who receives a call on his or her mobile telephone via an extra-national network whilst he or she is on extra-national territory). </v>
      </c>
    </row>
    <row r="14" spans="1:29" x14ac:dyDescent="0.2">
      <c r="A14" s="15" t="str">
        <f>IF(desc!$B$1=1,desc!$A105,IF(desc!$B$1=2,desc!$B105,IF(desc!$B$1=3,desc!$C105,desc!$D105)))</f>
        <v>Source: OFCOM - Telecommunications statistics</v>
      </c>
    </row>
    <row r="15" spans="1:29" x14ac:dyDescent="0.2">
      <c r="A15" s="15" t="str">
        <f>IF(desc!$B$1=1,desc!$A106,IF(desc!$B$1=2,desc!$B106,IF(desc!$B$1=3,desc!$C106,desc!$D106)))</f>
        <v>© OFCOM 2025</v>
      </c>
    </row>
    <row r="16" spans="1:29" x14ac:dyDescent="0.2">
      <c r="A16" s="15"/>
    </row>
    <row r="17" spans="1:1" ht="24.6" customHeight="1" x14ac:dyDescent="0.2">
      <c r="A17" s="15" t="str">
        <f>IF(desc!$B$1=1,desc!$A107,IF(desc!$B$1=2,desc!$B107,IF(desc!$B$1=3,desc!$C107,desc!$D107)))</f>
        <v>Information: Federal Office of Communications, Economics and Statistics Section, Telecomstatistics@bakom.admin.ch, 058 460 55 88</v>
      </c>
    </row>
    <row r="18" spans="1:1" x14ac:dyDescent="0.2">
      <c r="A18" s="15"/>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B3:B6"/>
  <sheetViews>
    <sheetView showGridLines="0" showRowColHeaders="0" zoomScale="90" zoomScaleNormal="90" workbookViewId="0">
      <selection activeCell="B73" sqref="B73"/>
    </sheetView>
  </sheetViews>
  <sheetFormatPr baseColWidth="10" defaultColWidth="11.5703125" defaultRowHeight="12.75" x14ac:dyDescent="0.2"/>
  <cols>
    <col min="1" max="1" width="11.5703125" style="4"/>
    <col min="2" max="2" width="81.85546875" style="4" customWidth="1"/>
    <col min="3" max="16384" width="11.5703125" style="4"/>
  </cols>
  <sheetData>
    <row r="3" spans="2:2" ht="19.350000000000001" customHeight="1" x14ac:dyDescent="0.2">
      <c r="B3" s="71" t="str">
        <f>IF(desc!$B$1=1,desc!$A75,IF(desc!$B$1=2,desc!$B75,IF(desc!$B$1=3,desc!$C75,desc!$D75)))</f>
        <v xml:space="preserve">Transmission services on mobile connections </v>
      </c>
    </row>
    <row r="4" spans="2:2" ht="108" customHeight="1" x14ac:dyDescent="0.2">
      <c r="B4" s="34" t="str">
        <f>IF(desc!$B$1=1,desc!$A76,IF(desc!$B$1=2,desc!$B76,IF(desc!$B$1=3,desc!$C76,desc!$D76)))</f>
        <v>DVB-H (Digital Video Broadcasting Handheld) is a standard for the transmission of digital TV to mobile terminals. The European Telecommunications Standards Institute gave its green light to DVB-H in November 2004. Whereas UMTS (Universal Mobile Telecommunications System) is particularly suited to the transmission of individual services, DVB-H makes it possible to deliver data simultaneously to many users.</v>
      </c>
    </row>
    <row r="5" spans="2:2" ht="71.45" customHeight="1" x14ac:dyDescent="0.2">
      <c r="B5" s="34" t="str">
        <f>IF(desc!$B$1=1,desc!$A77,IF(desc!$B$1=2,desc!$B77,IF(desc!$B$1=3,desc!$C77,desc!$D77)))</f>
        <v>SMS is a service specific to 2nd generation mobile telephony (GSM). It must also be pointed that table SM4A collects only the SMS and MMS sent by customers of service providers offering mobile phone subscriptions. Other companies offer "Premium service" SMS which are SMS information messages in specialised areas (e.g.: traffic information, sports, weather).</v>
      </c>
    </row>
    <row r="6" spans="2:2" ht="111" customHeight="1" x14ac:dyDescent="0.2">
      <c r="B6" s="10" t="str">
        <f>IF(desc!$B$1=1,desc!$A78,IF(desc!$B$1=2,desc!$B78,IF(desc!$B$1=3,desc!$C78,desc!$D78)))</f>
        <v>Whereas the number of "peer to peer (p2p)" SMS was slightly down in 2012 (-5.2%), this number fell from 2013 to 2020. After experiencing very high growth rates from 1998 to 2001, the number of "p2p" SMS fell slightly in 2002 (0.3%) and then increased from 2003, but more slowly. The stagnation observed in 2002 and 2003 is due to several factors. Thus, better collaboration between operators in combating spamming has resulted in the disappearance of numerous unwanted SMS messages. The relative increase in the prices of certain SMS messages at the time of the abolition of free SMS messages in certain contractual offerings may also have led to a degree of reticence among users.</v>
      </c>
    </row>
  </sheetData>
  <sheetProtection sheet="1" formatCells="0" formatColumns="0" formatRows="0" insertColumns="0" insertRows="0" insertHyperlinks="0" deleteColumns="0" deleteRows="0" sort="0" autoFilter="0" pivotTable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AD18"/>
  <sheetViews>
    <sheetView showGridLines="0" zoomScaleNormal="100" workbookViewId="0">
      <pane xSplit="1" ySplit="4" topLeftCell="X5" activePane="bottomRight" state="frozen"/>
      <selection pane="topRight" activeCell="B1" sqref="B1"/>
      <selection pane="bottomLeft" activeCell="A7" sqref="A7"/>
      <selection pane="bottomRight" activeCell="A110" sqref="A110"/>
    </sheetView>
  </sheetViews>
  <sheetFormatPr baseColWidth="10" defaultColWidth="11.5703125" defaultRowHeight="12.75" x14ac:dyDescent="0.2"/>
  <cols>
    <col min="1" max="1" width="53.42578125" style="4" customWidth="1"/>
    <col min="2" max="14" width="11.5703125" style="4" customWidth="1"/>
    <col min="15" max="19" width="11.5703125" style="4"/>
    <col min="20" max="28" width="11.5703125" style="4" customWidth="1"/>
    <col min="29" max="29" width="13.5703125" style="4" customWidth="1"/>
    <col min="30" max="16384" width="11.5703125" style="4"/>
  </cols>
  <sheetData>
    <row r="1" spans="1:30" ht="33" customHeight="1" x14ac:dyDescent="0.2">
      <c r="A1" s="89" t="str">
        <f>IF(desc!$B$1=1,desc!$A61,IF(desc!$B$1=2,desc!$B61,IF(desc!$B$1=3,desc!$C61,desc!$D61)))</f>
        <v xml:space="preserve">Table SM4A: Transmission services on mobile connections </v>
      </c>
    </row>
    <row r="2" spans="1:30" ht="24.6" customHeight="1" x14ac:dyDescent="0.2">
      <c r="A2" s="12" t="str">
        <f>IF(desc!$B$1=1,desc!$A62,IF(desc!$B$1=2,desc!$B62,IF(desc!$B$1=3,desc!$C62,desc!$D62)))</f>
        <v>SMS, MMS, POCSAG, DVB-H and M2M</v>
      </c>
      <c r="B2" s="5"/>
      <c r="C2" s="5"/>
      <c r="D2" s="5"/>
      <c r="E2" s="5"/>
      <c r="F2" s="5"/>
      <c r="G2" s="5"/>
      <c r="H2" s="5"/>
      <c r="I2" s="5"/>
      <c r="J2" s="5"/>
      <c r="K2" s="5"/>
      <c r="L2" s="5"/>
      <c r="M2" s="5"/>
      <c r="N2" s="5"/>
      <c r="O2" s="5"/>
      <c r="P2" s="5"/>
      <c r="Q2" s="5"/>
      <c r="R2" s="5"/>
    </row>
    <row r="3" spans="1:30" ht="4.7" customHeight="1" x14ac:dyDescent="0.2">
      <c r="A3" s="125"/>
      <c r="B3" s="5"/>
      <c r="C3" s="5"/>
      <c r="D3" s="5"/>
      <c r="E3" s="5"/>
      <c r="F3" s="5"/>
      <c r="G3" s="5"/>
      <c r="H3" s="5"/>
      <c r="I3" s="5"/>
      <c r="J3" s="5"/>
      <c r="K3" s="5"/>
      <c r="L3" s="5"/>
      <c r="M3" s="5"/>
      <c r="N3" s="5"/>
      <c r="O3" s="5"/>
      <c r="P3" s="5"/>
      <c r="Q3" s="5"/>
      <c r="R3" s="5"/>
    </row>
    <row r="4" spans="1:30" s="40" customFormat="1" ht="24.6" customHeight="1" x14ac:dyDescent="0.2">
      <c r="A4" s="42" t="str">
        <f>IF(desc!$B$1=1,desc!$A63,IF(desc!$B$1=2,desc!$B63,IF(desc!$B$1=3,desc!$C63,desc!$D63)))</f>
        <v>Number of SMS and MMS (in millions of units, for the period from 01.01 to 31.12)</v>
      </c>
      <c r="B4" s="81">
        <v>1998</v>
      </c>
      <c r="C4" s="81">
        <v>1999</v>
      </c>
      <c r="D4" s="81">
        <v>2000</v>
      </c>
      <c r="E4" s="81">
        <v>2001</v>
      </c>
      <c r="F4" s="81">
        <v>2002</v>
      </c>
      <c r="G4" s="81">
        <v>2003</v>
      </c>
      <c r="H4" s="81">
        <v>2004</v>
      </c>
      <c r="I4" s="81">
        <v>2005</v>
      </c>
      <c r="J4" s="81">
        <v>2006</v>
      </c>
      <c r="K4" s="81">
        <v>2007</v>
      </c>
      <c r="L4" s="81">
        <v>2008</v>
      </c>
      <c r="M4" s="81">
        <v>2009</v>
      </c>
      <c r="N4" s="81">
        <v>2010</v>
      </c>
      <c r="O4" s="81">
        <v>2011</v>
      </c>
      <c r="P4" s="81">
        <v>2012</v>
      </c>
      <c r="Q4" s="81">
        <v>2013</v>
      </c>
      <c r="R4" s="81">
        <v>2014</v>
      </c>
      <c r="S4" s="81">
        <v>2015</v>
      </c>
      <c r="T4" s="81">
        <v>2016</v>
      </c>
      <c r="U4" s="81">
        <v>2017</v>
      </c>
      <c r="V4" s="81">
        <v>2018</v>
      </c>
      <c r="W4" s="142">
        <v>2019</v>
      </c>
      <c r="X4" s="167">
        <v>2020</v>
      </c>
      <c r="Y4" s="167">
        <v>2021</v>
      </c>
      <c r="Z4" s="176">
        <v>2022</v>
      </c>
      <c r="AA4" s="176">
        <v>2023</v>
      </c>
      <c r="AB4" s="134">
        <v>2024</v>
      </c>
      <c r="AC4" s="115"/>
      <c r="AD4" s="82" t="str">
        <f>IF(desc!$B$1=1,desc!$A74,IF(desc!$B$1=2,desc!$B74,IF(desc!$B$1=3,desc!$C74,desc!$D74)))</f>
        <v>Var. 23-24</v>
      </c>
    </row>
    <row r="5" spans="1:30" x14ac:dyDescent="0.2">
      <c r="A5" s="17" t="str">
        <f>IF(desc!$B$1=1,desc!$A64,IF(desc!$B$1=2,desc!$B64,IF(desc!$B$1=3,desc!$C64,desc!$D64)))</f>
        <v>"Peer to peer" SMS sent 1)</v>
      </c>
      <c r="B5" s="54">
        <v>36</v>
      </c>
      <c r="C5" s="54">
        <v>288</v>
      </c>
      <c r="D5" s="54">
        <v>1053</v>
      </c>
      <c r="E5" s="55">
        <v>3025</v>
      </c>
      <c r="F5" s="54">
        <v>3016</v>
      </c>
      <c r="G5" s="54">
        <v>3119</v>
      </c>
      <c r="H5" s="54">
        <v>3311</v>
      </c>
      <c r="I5" s="54">
        <v>3448</v>
      </c>
      <c r="J5" s="54">
        <v>3676.8389999999999</v>
      </c>
      <c r="K5" s="54">
        <v>3878.502</v>
      </c>
      <c r="L5" s="54">
        <v>4296.6760599999998</v>
      </c>
      <c r="M5" s="54">
        <v>5671.0660539999999</v>
      </c>
      <c r="N5" s="54">
        <v>6069.3989999999994</v>
      </c>
      <c r="O5" s="54">
        <v>6858.8310000009997</v>
      </c>
      <c r="P5" s="54">
        <v>6501.1701000000003</v>
      </c>
      <c r="Q5" s="54">
        <v>4283.7070000000003</v>
      </c>
      <c r="R5" s="54">
        <v>3502.039796</v>
      </c>
      <c r="S5" s="54">
        <v>2995.7510080000002</v>
      </c>
      <c r="T5" s="54">
        <v>2410.4326950000004</v>
      </c>
      <c r="U5" s="122">
        <v>1955.8955430000001</v>
      </c>
      <c r="V5" s="122">
        <v>1662.2972039999997</v>
      </c>
      <c r="W5" s="143">
        <v>1345.758376</v>
      </c>
      <c r="X5" s="168">
        <v>1134.9498660000002</v>
      </c>
      <c r="Y5" s="203">
        <v>889.4</v>
      </c>
      <c r="Z5" s="186">
        <v>916.86</v>
      </c>
      <c r="AA5" s="186">
        <v>719.59400000000005</v>
      </c>
      <c r="AB5" s="165">
        <v>629.89800000000002</v>
      </c>
      <c r="AC5" s="91"/>
      <c r="AD5" s="129">
        <f>(AB5-AA5)/AA5</f>
        <v>-0.12464806543689917</v>
      </c>
    </row>
    <row r="6" spans="1:30" x14ac:dyDescent="0.2">
      <c r="A6" s="17" t="str">
        <f>IF(desc!$B$1=1,desc!$A65,IF(desc!$B$1=2,desc!$B65,IF(desc!$B$1=3,desc!$C65,desc!$D65)))</f>
        <v>"Peer to peer" MMS sent 1)</v>
      </c>
      <c r="B6" s="92"/>
      <c r="C6" s="92"/>
      <c r="D6" s="92"/>
      <c r="E6" s="92"/>
      <c r="F6" s="92"/>
      <c r="G6" s="54">
        <v>6.15</v>
      </c>
      <c r="H6" s="54">
        <v>31.68</v>
      </c>
      <c r="I6" s="54">
        <v>41.43</v>
      </c>
      <c r="J6" s="54">
        <v>47.153999999999996</v>
      </c>
      <c r="K6" s="54">
        <v>49.22</v>
      </c>
      <c r="L6" s="54">
        <v>53.209510000000002</v>
      </c>
      <c r="M6" s="54">
        <v>49.757838999999997</v>
      </c>
      <c r="N6" s="54">
        <v>60.787999999999997</v>
      </c>
      <c r="O6" s="54">
        <v>78.397999999999996</v>
      </c>
      <c r="P6" s="54">
        <v>88.18</v>
      </c>
      <c r="Q6" s="103">
        <v>93.953000000000003</v>
      </c>
      <c r="R6" s="103">
        <v>88.989056999999988</v>
      </c>
      <c r="S6" s="103">
        <v>83.694288999999998</v>
      </c>
      <c r="T6" s="103">
        <v>69.541906999999995</v>
      </c>
      <c r="U6" s="123">
        <v>58.49</v>
      </c>
      <c r="V6" s="123">
        <v>48.478016999999994</v>
      </c>
      <c r="W6" s="144">
        <v>55.936878999999998</v>
      </c>
      <c r="X6" s="169">
        <v>44.42397900000001</v>
      </c>
      <c r="Y6" s="204">
        <v>27.5</v>
      </c>
      <c r="Z6" s="187">
        <v>26.21</v>
      </c>
      <c r="AA6" s="187">
        <v>6.8040000000000003</v>
      </c>
      <c r="AB6" s="166">
        <v>1.2689999999999999</v>
      </c>
      <c r="AC6" s="97"/>
      <c r="AD6" s="129">
        <f>(AB6-AA6)/AA6</f>
        <v>-0.81349206349206349</v>
      </c>
    </row>
    <row r="7" spans="1:30" x14ac:dyDescent="0.2">
      <c r="A7" s="17" t="str">
        <f>IF(desc!$B$1=1,desc!$A66,IF(desc!$B$1=2,desc!$B66,IF(desc!$B$1=3,desc!$C66,desc!$D66)))</f>
        <v>Value-added SMS and MMS billed Total</v>
      </c>
      <c r="B7" s="92" t="s">
        <v>257</v>
      </c>
      <c r="C7" s="92" t="s">
        <v>257</v>
      </c>
      <c r="D7" s="92" t="s">
        <v>257</v>
      </c>
      <c r="E7" s="92" t="s">
        <v>257</v>
      </c>
      <c r="F7" s="92" t="s">
        <v>257</v>
      </c>
      <c r="G7" s="54">
        <v>99.44</v>
      </c>
      <c r="H7" s="54">
        <v>157.4</v>
      </c>
      <c r="I7" s="54">
        <v>155.80000000000001</v>
      </c>
      <c r="J7" s="54">
        <v>155.29749999999999</v>
      </c>
      <c r="K7" s="54">
        <v>149.93</v>
      </c>
      <c r="L7" s="54">
        <v>120.67137</v>
      </c>
      <c r="M7" s="54">
        <v>120.75784</v>
      </c>
      <c r="N7" s="54">
        <v>96.608530000000002</v>
      </c>
      <c r="O7" s="54">
        <v>138.696369</v>
      </c>
      <c r="P7" s="54">
        <v>117.30329999999999</v>
      </c>
      <c r="Q7" s="103">
        <v>75.00773199999999</v>
      </c>
      <c r="R7" s="103">
        <v>69.049721000000005</v>
      </c>
      <c r="S7" s="103">
        <v>63.766922999999991</v>
      </c>
      <c r="T7" s="103">
        <v>59.761547999999991</v>
      </c>
      <c r="U7" s="123">
        <v>89.877557999999993</v>
      </c>
      <c r="V7" s="123">
        <v>76.182925999999995</v>
      </c>
      <c r="W7" s="144">
        <v>58.354232000000003</v>
      </c>
      <c r="X7" s="169">
        <v>37.27997899999999</v>
      </c>
      <c r="Y7" s="204">
        <v>146.6</v>
      </c>
      <c r="Z7" s="187">
        <v>130.61000000000001</v>
      </c>
      <c r="AA7" s="187">
        <v>124.377</v>
      </c>
      <c r="AB7" s="166">
        <v>113.349</v>
      </c>
      <c r="AC7" s="97"/>
      <c r="AD7" s="129">
        <f>(AB7-AA7)/AA7</f>
        <v>-8.8665910899925163E-2</v>
      </c>
    </row>
    <row r="8" spans="1:30" x14ac:dyDescent="0.2">
      <c r="A8" s="17" t="str">
        <f>IF(desc!$B$1=1,desc!$A67,IF(desc!$B$1=2,desc!$B67,IF(desc!$B$1=3,desc!$C67,desc!$D67)))</f>
        <v>POCSAG: Number of subscribers (as of 31.12)</v>
      </c>
      <c r="B8" s="119" t="s">
        <v>257</v>
      </c>
      <c r="C8" s="120">
        <v>154899</v>
      </c>
      <c r="D8" s="120">
        <v>150500</v>
      </c>
      <c r="E8" s="120">
        <v>137680</v>
      </c>
      <c r="F8" s="120">
        <v>130743</v>
      </c>
      <c r="G8" s="120">
        <v>103300</v>
      </c>
      <c r="H8" s="120">
        <v>102800</v>
      </c>
      <c r="I8" s="120">
        <v>96300</v>
      </c>
      <c r="J8" s="120">
        <v>79500</v>
      </c>
      <c r="K8" s="120">
        <v>78500</v>
      </c>
      <c r="L8" s="120">
        <v>80500</v>
      </c>
      <c r="M8" s="120">
        <v>70000</v>
      </c>
      <c r="N8" s="120">
        <v>64000</v>
      </c>
      <c r="O8" s="120">
        <v>66000</v>
      </c>
      <c r="P8" s="120">
        <v>87714</v>
      </c>
      <c r="Q8" s="120">
        <v>71898</v>
      </c>
      <c r="R8" s="120">
        <v>71900</v>
      </c>
      <c r="S8" s="120">
        <v>64000</v>
      </c>
      <c r="T8" s="120">
        <v>81000</v>
      </c>
      <c r="U8" s="120">
        <v>80461</v>
      </c>
      <c r="V8" s="120">
        <v>80600</v>
      </c>
      <c r="W8" s="145">
        <v>70800</v>
      </c>
      <c r="X8" s="195">
        <v>69100</v>
      </c>
      <c r="Y8" s="205">
        <v>70064</v>
      </c>
      <c r="Z8" s="196">
        <v>67679</v>
      </c>
      <c r="AA8" s="196">
        <v>63218</v>
      </c>
      <c r="AB8" s="197">
        <v>62922</v>
      </c>
      <c r="AC8" s="98"/>
      <c r="AD8" s="129">
        <f>(AB8-AA8)/AA8</f>
        <v>-4.6822107627574423E-3</v>
      </c>
    </row>
    <row r="9" spans="1:30" x14ac:dyDescent="0.2">
      <c r="A9" s="17" t="str">
        <f>IF(desc!$B$1=1,desc!$A68,IF(desc!$B$1=2,desc!$B68,IF(desc!$B$1=3,desc!$C68,desc!$D68)))</f>
        <v>DVB-H: Number of subscribers (as of 31.12) 2)</v>
      </c>
      <c r="B9" s="206" t="s">
        <v>258</v>
      </c>
      <c r="C9" s="206" t="s">
        <v>257</v>
      </c>
      <c r="D9" s="206" t="s">
        <v>257</v>
      </c>
      <c r="E9" s="206" t="s">
        <v>257</v>
      </c>
      <c r="F9" s="206" t="s">
        <v>257</v>
      </c>
      <c r="G9" s="206" t="s">
        <v>257</v>
      </c>
      <c r="H9" s="206" t="s">
        <v>257</v>
      </c>
      <c r="I9" s="206" t="s">
        <v>257</v>
      </c>
      <c r="J9" s="206" t="s">
        <v>257</v>
      </c>
      <c r="K9" s="206" t="s">
        <v>257</v>
      </c>
      <c r="L9" s="121">
        <v>5342</v>
      </c>
      <c r="M9" s="121">
        <v>8783</v>
      </c>
      <c r="N9" s="208" t="s">
        <v>257</v>
      </c>
      <c r="O9" s="208" t="s">
        <v>257</v>
      </c>
      <c r="P9" s="208" t="s">
        <v>257</v>
      </c>
      <c r="Q9" s="208" t="s">
        <v>257</v>
      </c>
      <c r="R9" s="208" t="s">
        <v>257</v>
      </c>
      <c r="S9" s="208" t="s">
        <v>257</v>
      </c>
      <c r="T9" s="208" t="s">
        <v>257</v>
      </c>
      <c r="U9" s="208" t="s">
        <v>257</v>
      </c>
      <c r="V9" s="208" t="s">
        <v>257</v>
      </c>
      <c r="W9" s="208" t="s">
        <v>257</v>
      </c>
      <c r="X9" s="208" t="s">
        <v>257</v>
      </c>
      <c r="Y9" s="208" t="s">
        <v>257</v>
      </c>
      <c r="Z9" s="208" t="s">
        <v>257</v>
      </c>
      <c r="AA9" s="208" t="s">
        <v>257</v>
      </c>
      <c r="AB9" s="209" t="s">
        <v>257</v>
      </c>
      <c r="AC9" s="189"/>
      <c r="AD9" s="210" t="s">
        <v>31</v>
      </c>
    </row>
    <row r="10" spans="1:30" ht="27.75" customHeight="1" x14ac:dyDescent="0.2">
      <c r="A10" s="72" t="str">
        <f>IF(desc!$B$1=1,desc!$A69,IF(desc!$B$1=2,desc!$B69,IF(desc!$B$1=3,desc!$C69,desc!$D69)))</f>
        <v>M2M: Number of machine to machine (M2M) embedded mobile cellular subscriptions (as of 31.12)</v>
      </c>
      <c r="B10" s="207" t="s">
        <v>257</v>
      </c>
      <c r="C10" s="207" t="s">
        <v>257</v>
      </c>
      <c r="D10" s="207" t="s">
        <v>257</v>
      </c>
      <c r="E10" s="207" t="s">
        <v>257</v>
      </c>
      <c r="F10" s="207" t="s">
        <v>257</v>
      </c>
      <c r="G10" s="207" t="s">
        <v>257</v>
      </c>
      <c r="H10" s="207" t="s">
        <v>257</v>
      </c>
      <c r="I10" s="207" t="s">
        <v>257</v>
      </c>
      <c r="J10" s="207" t="s">
        <v>257</v>
      </c>
      <c r="K10" s="207" t="s">
        <v>257</v>
      </c>
      <c r="L10" s="207" t="s">
        <v>257</v>
      </c>
      <c r="M10" s="207" t="s">
        <v>257</v>
      </c>
      <c r="N10" s="207" t="s">
        <v>257</v>
      </c>
      <c r="O10" s="207" t="s">
        <v>257</v>
      </c>
      <c r="P10" s="207" t="s">
        <v>257</v>
      </c>
      <c r="Q10" s="207" t="s">
        <v>257</v>
      </c>
      <c r="R10" s="207" t="s">
        <v>257</v>
      </c>
      <c r="S10" s="207" t="s">
        <v>257</v>
      </c>
      <c r="T10" s="207" t="s">
        <v>257</v>
      </c>
      <c r="U10" s="207" t="s">
        <v>257</v>
      </c>
      <c r="V10" s="131">
        <v>1059928</v>
      </c>
      <c r="W10" s="146">
        <v>1454056</v>
      </c>
      <c r="X10" s="170">
        <v>1772366</v>
      </c>
      <c r="Y10" s="170">
        <v>2022484</v>
      </c>
      <c r="Z10" s="188">
        <v>3126045</v>
      </c>
      <c r="AA10" s="188">
        <v>4611307</v>
      </c>
      <c r="AB10" s="141">
        <v>5269310</v>
      </c>
      <c r="AD10" s="132">
        <f>(AB10-AA10)/AA10</f>
        <v>0.14269338389311317</v>
      </c>
    </row>
    <row r="11" spans="1:30" x14ac:dyDescent="0.2">
      <c r="A11" s="36" t="str">
        <f>IF(desc!$B$1=1,desc!$A70,IF(desc!$B$1=2,desc!$B70,IF(desc!$B$1=3,desc!$C70,desc!$D70)))</f>
        <v>Notes:</v>
      </c>
      <c r="AD11" s="124"/>
    </row>
    <row r="12" spans="1:30" ht="22.5" x14ac:dyDescent="0.2">
      <c r="A12" s="36" t="str">
        <f>IF(desc!$B$1=1,desc!$A71,IF(desc!$B$1=2,desc!$B71,IF(desc!$B$1=3,desc!$C71,desc!$D71)))</f>
        <v>1) By your customers on your own network and by your customers on a rival network.</v>
      </c>
    </row>
    <row r="13" spans="1:30" ht="19.7" customHeight="1" x14ac:dyDescent="0.2">
      <c r="A13" s="36" t="str">
        <f>IF(desc!$B$1=1,desc!$A72,IF(desc!$B$1=2,desc!$B72,IF(desc!$B$1=3,desc!$C72,desc!$D72)))</f>
        <v xml:space="preserve">2) The DVB-H network has been disconnected and has been on "stand-by" since 06.07.2010. </v>
      </c>
      <c r="P13" s="91"/>
      <c r="Q13" s="113"/>
      <c r="R13" s="113"/>
      <c r="S13" s="91"/>
    </row>
    <row r="14" spans="1:30" ht="12.6" customHeight="1" x14ac:dyDescent="0.2">
      <c r="A14" s="36" t="str">
        <f>IF(desc!$B$1=1,desc!$A73,IF(desc!$B$1=2,desc!$B73,IF(desc!$B$1=3,desc!$C73,desc!$D73)))</f>
        <v>... Unknown (not been gathered).</v>
      </c>
      <c r="P14" s="91"/>
      <c r="Q14" s="113"/>
      <c r="R14" s="113"/>
      <c r="S14" s="91"/>
    </row>
    <row r="15" spans="1:30" x14ac:dyDescent="0.2">
      <c r="A15" s="15" t="str">
        <f>IF(desc!$B$1=1,desc!$A105,IF(desc!$B$1=2,desc!$B105,IF(desc!$B$1=3,desc!$C105,desc!$D105)))</f>
        <v>Source: OFCOM - Telecommunications statistics</v>
      </c>
      <c r="R15" s="117"/>
      <c r="S15" s="118"/>
    </row>
    <row r="16" spans="1:30" x14ac:dyDescent="0.2">
      <c r="A16" s="15" t="str">
        <f>IF(desc!$B$1=1,desc!$A106,IF(desc!$B$1=2,desc!$B106,IF(desc!$B$1=3,desc!$C106,desc!$D106)))</f>
        <v>© OFCOM 2025</v>
      </c>
    </row>
    <row r="17" spans="1:1" x14ac:dyDescent="0.2">
      <c r="A17" s="15"/>
    </row>
    <row r="18" spans="1:1" ht="22.5" x14ac:dyDescent="0.2">
      <c r="A18" s="15" t="str">
        <f>IF(desc!$B$1=1,desc!$A107,IF(desc!$B$1=2,desc!$B107,IF(desc!$B$1=3,desc!$C107,desc!$D107)))</f>
        <v>Information: Federal Office of Communications, Economics and Statistics Section,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1:T19"/>
  <sheetViews>
    <sheetView showGridLines="0" zoomScaleNormal="100" workbookViewId="0">
      <pane xSplit="1" ySplit="4" topLeftCell="N5" activePane="bottomRight" state="frozen"/>
      <selection pane="topRight" activeCell="B1" sqref="B1"/>
      <selection pane="bottomLeft" activeCell="A7" sqref="A7"/>
      <selection pane="bottomRight" activeCell="A109" sqref="A109"/>
    </sheetView>
  </sheetViews>
  <sheetFormatPr baseColWidth="10" defaultColWidth="11.5703125" defaultRowHeight="12.75" x14ac:dyDescent="0.2"/>
  <cols>
    <col min="1" max="1" width="57.42578125" style="4" customWidth="1"/>
    <col min="2" max="4" width="11.5703125" style="4" customWidth="1"/>
    <col min="5" max="9" width="11.5703125" style="4"/>
    <col min="10" max="13" width="12" style="4" customWidth="1"/>
    <col min="14" max="18" width="12.85546875" style="4" bestFit="1" customWidth="1"/>
    <col min="19" max="19" width="12" style="4" customWidth="1"/>
    <col min="20" max="16384" width="11.5703125" style="4"/>
  </cols>
  <sheetData>
    <row r="1" spans="1:20" ht="33" customHeight="1" x14ac:dyDescent="0.2">
      <c r="A1" s="16" t="str">
        <f>IF(desc!$B$1=1,desc!$A79,IF(desc!$B$1=2,desc!$B79,IF(desc!$B$1=3,desc!$C79,desc!$D79)))</f>
        <v xml:space="preserve">Table SM4B: Broadband internet services on mobile connections </v>
      </c>
    </row>
    <row r="2" spans="1:20" ht="15" customHeight="1" x14ac:dyDescent="0.2">
      <c r="A2" s="12" t="str">
        <f>IF(desc!$B$1=1,desc!$A80,IF(desc!$B$1=2,desc!$B80,IF(desc!$B$1=3,desc!$C80,desc!$D80)))</f>
        <v>Broadband internet access on mobile networks</v>
      </c>
      <c r="B2" s="5"/>
      <c r="C2" s="5"/>
      <c r="D2" s="5"/>
      <c r="E2" s="5"/>
      <c r="F2" s="5"/>
      <c r="G2" s="5"/>
      <c r="H2" s="5"/>
    </row>
    <row r="3" spans="1:20" ht="4.7" customHeight="1" x14ac:dyDescent="0.2">
      <c r="A3" s="13"/>
      <c r="B3" s="5"/>
      <c r="C3" s="5"/>
      <c r="D3" s="5"/>
      <c r="E3" s="5"/>
      <c r="F3" s="5"/>
      <c r="G3" s="5"/>
      <c r="H3" s="5"/>
    </row>
    <row r="4" spans="1:20" ht="22.5" customHeight="1" x14ac:dyDescent="0.2">
      <c r="A4" s="52"/>
      <c r="B4" s="81">
        <v>2008</v>
      </c>
      <c r="C4" s="81">
        <v>2009</v>
      </c>
      <c r="D4" s="81">
        <v>2010</v>
      </c>
      <c r="E4" s="81">
        <v>2011</v>
      </c>
      <c r="F4" s="81">
        <v>2012</v>
      </c>
      <c r="G4" s="81">
        <v>2013</v>
      </c>
      <c r="H4" s="81">
        <v>2014</v>
      </c>
      <c r="I4" s="81">
        <v>2015</v>
      </c>
      <c r="J4" s="81">
        <v>2016</v>
      </c>
      <c r="K4" s="81">
        <v>2017</v>
      </c>
      <c r="L4" s="81">
        <v>2018</v>
      </c>
      <c r="M4" s="135">
        <v>2019</v>
      </c>
      <c r="N4" s="157">
        <v>2020</v>
      </c>
      <c r="O4" s="167">
        <v>2021</v>
      </c>
      <c r="P4" s="176">
        <v>2022</v>
      </c>
      <c r="Q4" s="176">
        <v>2023</v>
      </c>
      <c r="R4" s="134">
        <v>2024</v>
      </c>
      <c r="T4" s="82" t="str">
        <f>IF(desc!$B$1=1,desc!$A93,IF(desc!$B$1=2,desc!$B93,IF(desc!$B$1=3,desc!$C93,desc!$D93)))</f>
        <v>Var. 23-24</v>
      </c>
    </row>
    <row r="5" spans="1:20" ht="25.5" x14ac:dyDescent="0.2">
      <c r="A5" s="83" t="str">
        <f>IF(desc!$B$1=1,desc!$A81,IF(desc!$B$1=2,desc!$B81,IF(desc!$B$1=3,desc!$C81,desc!$D81)))</f>
        <v>Number of contracts allowing broadband internet access</v>
      </c>
      <c r="B5" s="126">
        <v>1813700</v>
      </c>
      <c r="C5" s="126">
        <v>2739731</v>
      </c>
      <c r="D5" s="126">
        <v>3442013</v>
      </c>
      <c r="E5" s="126">
        <v>4011550</v>
      </c>
      <c r="F5" s="126">
        <v>4389217</v>
      </c>
      <c r="G5" s="126">
        <v>5700585</v>
      </c>
      <c r="H5" s="126">
        <v>8359270</v>
      </c>
      <c r="I5" s="127">
        <v>8491543</v>
      </c>
      <c r="J5" s="127">
        <v>8448072</v>
      </c>
      <c r="K5" s="127">
        <v>8376627</v>
      </c>
      <c r="L5" s="127">
        <v>8471621</v>
      </c>
      <c r="M5" s="152">
        <v>8628248</v>
      </c>
      <c r="N5" s="171">
        <v>8771526</v>
      </c>
      <c r="O5" s="211">
        <v>8783431</v>
      </c>
      <c r="P5" s="190">
        <v>9145495</v>
      </c>
      <c r="Q5" s="190">
        <v>9693783</v>
      </c>
      <c r="R5" s="147">
        <v>9936640</v>
      </c>
      <c r="S5" s="128"/>
      <c r="T5" s="264">
        <f>(R5-Q5)/Q5</f>
        <v>2.5052861199801976E-2</v>
      </c>
    </row>
    <row r="6" spans="1:20" ht="38.25" x14ac:dyDescent="0.2">
      <c r="A6" s="58" t="str">
        <f>IF(desc!$B$1=1,desc!$A82,IF(desc!$B$1=2,desc!$B82,IF(desc!$B$1=3,desc!$C82,desc!$D82)))</f>
        <v>via GPRS technology only (contracts or pre-paid cards; actual internet access for the period from 01.10 to 31.12)</v>
      </c>
      <c r="B6" s="61" t="s">
        <v>257</v>
      </c>
      <c r="C6" s="62">
        <v>810269</v>
      </c>
      <c r="D6" s="62">
        <v>1088094</v>
      </c>
      <c r="E6" s="62">
        <v>1265982</v>
      </c>
      <c r="F6" s="62">
        <v>1226948</v>
      </c>
      <c r="G6" s="62">
        <v>577845</v>
      </c>
      <c r="H6" s="62">
        <v>467408</v>
      </c>
      <c r="I6" s="62">
        <v>272745</v>
      </c>
      <c r="J6" s="62">
        <v>260169</v>
      </c>
      <c r="K6" s="62">
        <v>303392</v>
      </c>
      <c r="L6" s="62">
        <v>10</v>
      </c>
      <c r="M6" s="153">
        <v>0</v>
      </c>
      <c r="N6" s="172">
        <v>11304</v>
      </c>
      <c r="O6" s="212">
        <v>0</v>
      </c>
      <c r="P6" s="191">
        <v>0</v>
      </c>
      <c r="Q6" s="262" t="s">
        <v>257</v>
      </c>
      <c r="R6" s="263" t="s">
        <v>257</v>
      </c>
      <c r="S6" s="98"/>
      <c r="T6" s="216" t="s">
        <v>31</v>
      </c>
    </row>
    <row r="7" spans="1:20" ht="12.2" customHeight="1" x14ac:dyDescent="0.2">
      <c r="A7" s="58" t="str">
        <f>IF(desc!$B$1=1,desc!$A83,IF(desc!$B$1=2,desc!$B83,IF(desc!$B$1=3,desc!$C83,desc!$D83)))</f>
        <v>via EDGE, UMTS, HSPA or LTE technology</v>
      </c>
      <c r="B7" s="61" t="s">
        <v>257</v>
      </c>
      <c r="C7" s="60">
        <v>1929462</v>
      </c>
      <c r="D7" s="60">
        <v>2353919</v>
      </c>
      <c r="E7" s="60">
        <v>2745568</v>
      </c>
      <c r="F7" s="60">
        <v>3162269</v>
      </c>
      <c r="G7" s="60">
        <v>5122740</v>
      </c>
      <c r="H7" s="60">
        <v>7891862</v>
      </c>
      <c r="I7" s="60">
        <v>8218798</v>
      </c>
      <c r="J7" s="60">
        <v>8187903</v>
      </c>
      <c r="K7" s="60">
        <v>8073235</v>
      </c>
      <c r="L7" s="60">
        <v>8471611</v>
      </c>
      <c r="M7" s="154">
        <v>8628248</v>
      </c>
      <c r="N7" s="173">
        <v>8760222</v>
      </c>
      <c r="O7" s="213">
        <v>8783431</v>
      </c>
      <c r="P7" s="192">
        <v>9145495</v>
      </c>
      <c r="Q7" s="192">
        <v>9693783</v>
      </c>
      <c r="R7" s="149">
        <v>9936640</v>
      </c>
      <c r="S7" s="98"/>
      <c r="T7" s="129">
        <f t="shared" ref="T7:T12" si="0">(R7-Q7)/Q7</f>
        <v>2.5052861199801976E-2</v>
      </c>
    </row>
    <row r="8" spans="1:20" ht="39.6" customHeight="1" x14ac:dyDescent="0.2">
      <c r="A8" s="85" t="str">
        <f>IF(desc!$B$1=1,desc!$A84,IF(desc!$B$1=2,desc!$B84,IF(desc!$B$1=3,desc!$C84,desc!$D84)))</f>
        <v>via a contract (subscription or prepaid card) for public telephone services enabling internet access (actual internet access for the period from 01.10 to 31.12)</v>
      </c>
      <c r="B8" s="61" t="s">
        <v>257</v>
      </c>
      <c r="C8" s="62">
        <v>1684752</v>
      </c>
      <c r="D8" s="62">
        <v>1993702</v>
      </c>
      <c r="E8" s="62">
        <v>2317165</v>
      </c>
      <c r="F8" s="62">
        <v>2630804</v>
      </c>
      <c r="G8" s="62">
        <v>4298788</v>
      </c>
      <c r="H8" s="62">
        <v>6952768</v>
      </c>
      <c r="I8" s="62">
        <v>7591449</v>
      </c>
      <c r="J8" s="62">
        <v>7461529</v>
      </c>
      <c r="K8" s="62">
        <v>7307602</v>
      </c>
      <c r="L8" s="62">
        <v>7765478</v>
      </c>
      <c r="M8" s="153">
        <v>8112350</v>
      </c>
      <c r="N8" s="172">
        <v>8053179</v>
      </c>
      <c r="O8" s="212">
        <v>8043747</v>
      </c>
      <c r="P8" s="191">
        <v>8310233</v>
      </c>
      <c r="Q8" s="191">
        <v>8744915</v>
      </c>
      <c r="R8" s="148">
        <v>9045066</v>
      </c>
      <c r="S8" s="98"/>
      <c r="T8" s="129">
        <f t="shared" si="0"/>
        <v>3.4322917947172731E-2</v>
      </c>
    </row>
    <row r="9" spans="1:20" ht="38.25" x14ac:dyDescent="0.2">
      <c r="A9" s="85" t="str">
        <f>IF(desc!$B$1=1,desc!$A85,IF(desc!$B$1=2,desc!$B85,IF(desc!$B$1=3,desc!$C85,desc!$D85)))</f>
        <v>via a contract (subscription or payment of a single lump-sum payment) relating exclusively to the data service (actual usage for the period form 01.10 to 31.12)</v>
      </c>
      <c r="B9" s="61" t="s">
        <v>257</v>
      </c>
      <c r="C9" s="62">
        <v>244710</v>
      </c>
      <c r="D9" s="62">
        <v>360217</v>
      </c>
      <c r="E9" s="62">
        <v>428403</v>
      </c>
      <c r="F9" s="62">
        <v>531465</v>
      </c>
      <c r="G9" s="62">
        <v>823952</v>
      </c>
      <c r="H9" s="62">
        <v>933104</v>
      </c>
      <c r="I9" s="62">
        <v>623549</v>
      </c>
      <c r="J9" s="62">
        <v>724448</v>
      </c>
      <c r="K9" s="62">
        <v>763489</v>
      </c>
      <c r="L9" s="62">
        <v>706133</v>
      </c>
      <c r="M9" s="153">
        <v>515898</v>
      </c>
      <c r="N9" s="172">
        <v>707043</v>
      </c>
      <c r="O9" s="212">
        <v>739684</v>
      </c>
      <c r="P9" s="191">
        <v>835262</v>
      </c>
      <c r="Q9" s="191">
        <v>948868</v>
      </c>
      <c r="R9" s="148">
        <v>891574</v>
      </c>
      <c r="S9" s="98"/>
      <c r="T9" s="129">
        <f t="shared" si="0"/>
        <v>-6.038142291657006E-2</v>
      </c>
    </row>
    <row r="10" spans="1:20" x14ac:dyDescent="0.2">
      <c r="A10" s="86" t="str">
        <f>IF(desc!$B$1=1,desc!$A87,IF(desc!$B$1=2,desc!$B87,IF(desc!$B$1=3,desc!$C87,desc!$D87)))</f>
        <v>Others</v>
      </c>
      <c r="B10" s="61" t="s">
        <v>257</v>
      </c>
      <c r="C10" s="60">
        <v>0</v>
      </c>
      <c r="D10" s="60">
        <v>0</v>
      </c>
      <c r="E10" s="60">
        <v>0</v>
      </c>
      <c r="F10" s="60">
        <v>0</v>
      </c>
      <c r="G10" s="60">
        <v>0</v>
      </c>
      <c r="H10" s="60">
        <v>5990</v>
      </c>
      <c r="I10" s="60">
        <v>3800</v>
      </c>
      <c r="J10" s="84">
        <v>1926</v>
      </c>
      <c r="K10" s="84">
        <v>2144</v>
      </c>
      <c r="L10" s="84">
        <v>0</v>
      </c>
      <c r="M10" s="155">
        <v>0</v>
      </c>
      <c r="N10" s="174">
        <v>0</v>
      </c>
      <c r="O10" s="214">
        <v>0</v>
      </c>
      <c r="P10" s="193">
        <v>0</v>
      </c>
      <c r="Q10" s="261" t="s">
        <v>257</v>
      </c>
      <c r="R10" s="217" t="s">
        <v>257</v>
      </c>
      <c r="S10" s="98"/>
      <c r="T10" s="216" t="s">
        <v>31</v>
      </c>
    </row>
    <row r="11" spans="1:20" x14ac:dyDescent="0.2">
      <c r="A11" s="59" t="str">
        <f>IF(desc!$B$1=1,desc!$A89,IF(desc!$B$1=2,desc!$B89,IF(desc!$B$1=3,desc!$C89,desc!$D89)))</f>
        <v>via other types of connections</v>
      </c>
      <c r="B11" s="60">
        <v>0</v>
      </c>
      <c r="C11" s="60">
        <v>0</v>
      </c>
      <c r="D11" s="60">
        <v>0</v>
      </c>
      <c r="E11" s="60">
        <v>0</v>
      </c>
      <c r="F11" s="60">
        <v>0</v>
      </c>
      <c r="G11" s="60">
        <v>0</v>
      </c>
      <c r="H11" s="60">
        <v>0</v>
      </c>
      <c r="I11" s="60">
        <v>0</v>
      </c>
      <c r="J11" s="114">
        <v>0</v>
      </c>
      <c r="K11" s="114">
        <v>0</v>
      </c>
      <c r="L11" s="114">
        <v>0</v>
      </c>
      <c r="M11" s="155">
        <v>0</v>
      </c>
      <c r="N11" s="174">
        <v>0</v>
      </c>
      <c r="O11" s="214">
        <v>0</v>
      </c>
      <c r="P11" s="193">
        <v>0</v>
      </c>
      <c r="Q11" s="193">
        <v>0</v>
      </c>
      <c r="R11" s="150">
        <v>0</v>
      </c>
      <c r="S11" s="98"/>
      <c r="T11" s="216" t="s">
        <v>31</v>
      </c>
    </row>
    <row r="12" spans="1:20" x14ac:dyDescent="0.2">
      <c r="A12" s="87" t="str">
        <f>IF(desc!$B$1=1,desc!$A90,IF(desc!$B$1=2,desc!$B90,IF(desc!$B$1=3,desc!$C90,desc!$D90)))</f>
        <v>Total volume of data transferred (in Gbytes)</v>
      </c>
      <c r="B12" s="88">
        <v>701715</v>
      </c>
      <c r="C12" s="88">
        <v>2378732</v>
      </c>
      <c r="D12" s="88">
        <v>6509426</v>
      </c>
      <c r="E12" s="88">
        <v>9700754</v>
      </c>
      <c r="F12" s="88">
        <v>16618004</v>
      </c>
      <c r="G12" s="88">
        <v>32719551</v>
      </c>
      <c r="H12" s="88">
        <v>84743519</v>
      </c>
      <c r="I12" s="88">
        <v>149874789</v>
      </c>
      <c r="J12" s="88">
        <v>263594864</v>
      </c>
      <c r="K12" s="88">
        <v>412685874</v>
      </c>
      <c r="L12" s="88">
        <v>670518376</v>
      </c>
      <c r="M12" s="156">
        <v>946244260.75050449</v>
      </c>
      <c r="N12" s="175">
        <v>1257812468.3710997</v>
      </c>
      <c r="O12" s="215">
        <v>1572338526</v>
      </c>
      <c r="P12" s="194">
        <v>1867496862</v>
      </c>
      <c r="Q12" s="194">
        <v>2097099704</v>
      </c>
      <c r="R12" s="151">
        <v>2363267393</v>
      </c>
      <c r="S12" s="116"/>
      <c r="T12" s="130">
        <f t="shared" si="0"/>
        <v>0.12692180943629564</v>
      </c>
    </row>
    <row r="13" spans="1:20" x14ac:dyDescent="0.2">
      <c r="A13" s="48" t="str">
        <f>IF(desc!$B$1=1,desc!$A91,IF(desc!$B$1=2,desc!$B91,IF(desc!$B$1=3,desc!$C91,desc!$D91)))</f>
        <v xml:space="preserve">Note: </v>
      </c>
      <c r="T13"/>
    </row>
    <row r="14" spans="1:20" x14ac:dyDescent="0.2">
      <c r="A14" s="90" t="str">
        <f>IF(desc!$B$1=1,desc!$A92,IF(desc!$B$1=2,desc!$B92,IF(desc!$B$1=3,desc!$C92,desc!$D92)))</f>
        <v>... Unknown (not been gathered).</v>
      </c>
    </row>
    <row r="15" spans="1:20" x14ac:dyDescent="0.2">
      <c r="A15" s="36" t="str">
        <f>IF(desc!$B$1=1,desc!$A105,IF(desc!$B$1=2,desc!$B105,IF(desc!$B$1=3,desc!$C105,desc!$D105)))</f>
        <v>Source: OFCOM - Telecommunications statistics</v>
      </c>
    </row>
    <row r="16" spans="1:20" x14ac:dyDescent="0.2">
      <c r="A16" s="15" t="str">
        <f>IF(desc!$B$1=1,desc!$A106,IF(desc!$B$1=2,desc!$B106,IF(desc!$B$1=3,desc!$C106,desc!$D106)))</f>
        <v>© OFCOM 2025</v>
      </c>
    </row>
    <row r="17" spans="1:1" ht="20.45" customHeight="1" x14ac:dyDescent="0.2">
      <c r="A17" s="15" t="str">
        <f>IF(desc!$B$1=1,desc!$A107,IF(desc!$B$1=2,desc!$B107,IF(desc!$B$1=3,desc!$C107,desc!$D107)))</f>
        <v>Information: Federal Office of Communications, Economics and Statistics Section, Telecomstatistics@bakom.admin.ch, 058 460 55 88</v>
      </c>
    </row>
    <row r="18" spans="1:1" x14ac:dyDescent="0.2">
      <c r="A18" s="15"/>
    </row>
    <row r="19" spans="1:1" x14ac:dyDescent="0.2">
      <c r="A19" s="15"/>
    </row>
  </sheetData>
  <sheetProtection sheet="1" formatCells="0" formatColumns="0" formatRows="0" insertColumns="0" insertRows="0" insertHyperlinks="0" deleteColumns="0" deleteRows="0" sort="0" autoFilter="0" pivotTables="0"/>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X107"/>
  <sheetViews>
    <sheetView zoomScaleNormal="100" workbookViewId="0">
      <selection activeCell="A108" sqref="A108"/>
    </sheetView>
  </sheetViews>
  <sheetFormatPr baseColWidth="10" defaultColWidth="16.7109375" defaultRowHeight="12.75" x14ac:dyDescent="0.2"/>
  <cols>
    <col min="1" max="1" width="69.85546875" customWidth="1"/>
    <col min="2" max="2" width="68.42578125" style="133" customWidth="1"/>
    <col min="3" max="3" width="37.42578125" customWidth="1"/>
  </cols>
  <sheetData>
    <row r="1" spans="1:24" x14ac:dyDescent="0.2">
      <c r="A1" s="1" t="s">
        <v>0</v>
      </c>
      <c r="B1" s="218">
        <v>4</v>
      </c>
      <c r="C1" s="1">
        <v>1</v>
      </c>
      <c r="D1" s="1" t="s">
        <v>1</v>
      </c>
    </row>
    <row r="2" spans="1:24" x14ac:dyDescent="0.2">
      <c r="A2" s="1"/>
      <c r="B2" s="218"/>
      <c r="C2" s="1">
        <v>2</v>
      </c>
      <c r="D2" s="1" t="s">
        <v>2</v>
      </c>
    </row>
    <row r="3" spans="1:24" x14ac:dyDescent="0.2">
      <c r="A3" s="1"/>
      <c r="B3" s="218"/>
      <c r="C3" s="1">
        <v>3</v>
      </c>
      <c r="D3" s="1" t="s">
        <v>3</v>
      </c>
    </row>
    <row r="4" spans="1:24" x14ac:dyDescent="0.2">
      <c r="A4" s="1"/>
      <c r="B4" s="218"/>
      <c r="C4" s="1">
        <v>4</v>
      </c>
      <c r="D4" s="1" t="s">
        <v>4</v>
      </c>
    </row>
    <row r="5" spans="1:24" x14ac:dyDescent="0.2">
      <c r="A5" s="1" t="s">
        <v>5</v>
      </c>
      <c r="B5" s="218" t="s">
        <v>6</v>
      </c>
      <c r="C5" s="1" t="s">
        <v>7</v>
      </c>
      <c r="D5" s="1" t="s">
        <v>8</v>
      </c>
    </row>
    <row r="6" spans="1:24" x14ac:dyDescent="0.2">
      <c r="A6" t="s">
        <v>33</v>
      </c>
      <c r="B6" s="133" t="s">
        <v>213</v>
      </c>
      <c r="C6" t="s">
        <v>143</v>
      </c>
      <c r="D6" t="s">
        <v>32</v>
      </c>
    </row>
    <row r="7" spans="1:24" x14ac:dyDescent="0.2">
      <c r="A7" t="s">
        <v>34</v>
      </c>
      <c r="B7" s="133" t="s">
        <v>214</v>
      </c>
      <c r="C7" t="s">
        <v>72</v>
      </c>
      <c r="D7" s="1" t="s">
        <v>107</v>
      </c>
    </row>
    <row r="8" spans="1:24" x14ac:dyDescent="0.2">
      <c r="A8" s="1" t="s">
        <v>38</v>
      </c>
      <c r="B8" s="133" t="s">
        <v>15</v>
      </c>
      <c r="C8" t="s">
        <v>67</v>
      </c>
      <c r="D8" t="s">
        <v>145</v>
      </c>
    </row>
    <row r="9" spans="1:24" x14ac:dyDescent="0.2">
      <c r="A9" s="1" t="s">
        <v>39</v>
      </c>
      <c r="B9" s="133" t="s">
        <v>16</v>
      </c>
      <c r="C9" t="s">
        <v>68</v>
      </c>
      <c r="D9" t="s">
        <v>146</v>
      </c>
    </row>
    <row r="10" spans="1:24" x14ac:dyDescent="0.2">
      <c r="A10" s="1" t="s">
        <v>37</v>
      </c>
      <c r="B10" s="133" t="s">
        <v>17</v>
      </c>
      <c r="C10" t="s">
        <v>69</v>
      </c>
      <c r="D10" t="s">
        <v>147</v>
      </c>
    </row>
    <row r="11" spans="1:24" x14ac:dyDescent="0.2">
      <c r="A11" s="1" t="s">
        <v>35</v>
      </c>
      <c r="B11" s="133" t="s">
        <v>215</v>
      </c>
      <c r="C11" t="s">
        <v>70</v>
      </c>
      <c r="D11" t="s">
        <v>108</v>
      </c>
    </row>
    <row r="12" spans="1:24" x14ac:dyDescent="0.2">
      <c r="A12" t="s">
        <v>209</v>
      </c>
      <c r="B12" s="133" t="s">
        <v>210</v>
      </c>
      <c r="C12" t="s">
        <v>211</v>
      </c>
      <c r="D12" t="s">
        <v>212</v>
      </c>
    </row>
    <row r="13" spans="1:24" x14ac:dyDescent="0.2">
      <c r="A13" s="1" t="s">
        <v>36</v>
      </c>
      <c r="B13" s="133" t="s">
        <v>216</v>
      </c>
      <c r="C13" t="s">
        <v>71</v>
      </c>
      <c r="D13" t="s">
        <v>148</v>
      </c>
    </row>
    <row r="14" spans="1:24" ht="12.6" customHeight="1" x14ac:dyDescent="0.2">
      <c r="A14" t="s">
        <v>40</v>
      </c>
      <c r="B14" s="219" t="s">
        <v>217</v>
      </c>
      <c r="C14" s="2" t="s">
        <v>73</v>
      </c>
      <c r="D14" s="2" t="s">
        <v>109</v>
      </c>
      <c r="E14" s="3"/>
      <c r="F14" s="3"/>
      <c r="G14" s="3"/>
      <c r="H14" s="3"/>
      <c r="I14" s="3"/>
      <c r="J14" s="3"/>
      <c r="K14" s="3"/>
      <c r="L14" s="3"/>
      <c r="M14" s="3"/>
      <c r="N14" s="3"/>
      <c r="O14" s="3"/>
      <c r="P14" s="3"/>
      <c r="Q14" s="3"/>
      <c r="R14" s="3"/>
      <c r="S14" s="3"/>
      <c r="T14" s="3"/>
      <c r="U14" s="3"/>
      <c r="V14" s="3"/>
      <c r="W14" s="3"/>
      <c r="X14" s="3"/>
    </row>
    <row r="15" spans="1:24" ht="12.6" customHeight="1" x14ac:dyDescent="0.2">
      <c r="A15" s="1" t="s">
        <v>52</v>
      </c>
      <c r="B15" s="219" t="s">
        <v>218</v>
      </c>
      <c r="C15" s="2" t="s">
        <v>144</v>
      </c>
      <c r="D15" s="2" t="s">
        <v>201</v>
      </c>
      <c r="E15" s="3"/>
      <c r="F15" s="3"/>
      <c r="G15" s="3"/>
      <c r="H15" s="3"/>
      <c r="I15" s="3"/>
      <c r="J15" s="3"/>
      <c r="K15" s="3"/>
      <c r="L15" s="3"/>
      <c r="M15" s="3"/>
      <c r="N15" s="3"/>
      <c r="O15" s="3"/>
      <c r="P15" s="3"/>
      <c r="Q15" s="3"/>
      <c r="R15" s="3"/>
      <c r="S15" s="3"/>
      <c r="T15" s="3"/>
      <c r="U15" s="3"/>
      <c r="V15" s="3"/>
      <c r="W15" s="3"/>
      <c r="X15" s="3"/>
    </row>
    <row r="16" spans="1:24" ht="25.5" x14ac:dyDescent="0.2">
      <c r="A16" s="1" t="s">
        <v>41</v>
      </c>
      <c r="B16" s="219" t="s">
        <v>251</v>
      </c>
      <c r="C16" s="2" t="s">
        <v>75</v>
      </c>
      <c r="D16" s="2" t="s">
        <v>202</v>
      </c>
    </row>
    <row r="17" spans="1:4" x14ac:dyDescent="0.2">
      <c r="A17" t="s">
        <v>42</v>
      </c>
      <c r="B17" s="219" t="s">
        <v>18</v>
      </c>
      <c r="C17" s="2" t="s">
        <v>76</v>
      </c>
      <c r="D17" s="2" t="s">
        <v>110</v>
      </c>
    </row>
    <row r="18" spans="1:4" x14ac:dyDescent="0.2">
      <c r="A18" s="1" t="s">
        <v>43</v>
      </c>
      <c r="B18" s="219" t="s">
        <v>19</v>
      </c>
      <c r="C18" s="2" t="s">
        <v>85</v>
      </c>
      <c r="D18" s="2" t="s">
        <v>111</v>
      </c>
    </row>
    <row r="19" spans="1:4" x14ac:dyDescent="0.2">
      <c r="A19" t="s">
        <v>44</v>
      </c>
      <c r="B19" s="219" t="s">
        <v>20</v>
      </c>
      <c r="C19" s="2" t="s">
        <v>86</v>
      </c>
      <c r="D19" s="2" t="s">
        <v>112</v>
      </c>
    </row>
    <row r="20" spans="1:4" x14ac:dyDescent="0.2">
      <c r="A20" s="1" t="s">
        <v>45</v>
      </c>
      <c r="B20" s="219" t="s">
        <v>21</v>
      </c>
      <c r="C20" s="2" t="s">
        <v>87</v>
      </c>
      <c r="D20" s="2" t="s">
        <v>113</v>
      </c>
    </row>
    <row r="21" spans="1:4" x14ac:dyDescent="0.2">
      <c r="A21" t="s">
        <v>46</v>
      </c>
      <c r="B21" s="219" t="s">
        <v>22</v>
      </c>
      <c r="C21" s="2" t="s">
        <v>77</v>
      </c>
      <c r="D21" s="2" t="s">
        <v>114</v>
      </c>
    </row>
    <row r="22" spans="1:4" x14ac:dyDescent="0.2">
      <c r="A22" s="1" t="s">
        <v>47</v>
      </c>
      <c r="B22" s="219" t="s">
        <v>23</v>
      </c>
      <c r="C22" s="2" t="s">
        <v>79</v>
      </c>
      <c r="D22" s="2" t="s">
        <v>115</v>
      </c>
    </row>
    <row r="23" spans="1:4" ht="25.5" x14ac:dyDescent="0.2">
      <c r="A23" t="s">
        <v>290</v>
      </c>
      <c r="B23" s="219" t="s">
        <v>291</v>
      </c>
      <c r="C23" s="2" t="s">
        <v>292</v>
      </c>
      <c r="D23" s="2" t="s">
        <v>293</v>
      </c>
    </row>
    <row r="24" spans="1:4" ht="25.5" x14ac:dyDescent="0.2">
      <c r="A24" s="1" t="s">
        <v>302</v>
      </c>
      <c r="B24" s="219" t="s">
        <v>303</v>
      </c>
      <c r="C24" s="2" t="s">
        <v>304</v>
      </c>
      <c r="D24" s="2" t="s">
        <v>305</v>
      </c>
    </row>
    <row r="25" spans="1:4" x14ac:dyDescent="0.2">
      <c r="A25" t="s">
        <v>48</v>
      </c>
      <c r="B25" s="219" t="s">
        <v>13</v>
      </c>
      <c r="C25" s="2" t="s">
        <v>80</v>
      </c>
      <c r="D25" s="2" t="s">
        <v>116</v>
      </c>
    </row>
    <row r="26" spans="1:4" x14ac:dyDescent="0.2">
      <c r="A26" s="2" t="s">
        <v>24</v>
      </c>
      <c r="B26" s="219" t="s">
        <v>24</v>
      </c>
      <c r="C26" s="2" t="s">
        <v>81</v>
      </c>
      <c r="D26" s="2" t="s">
        <v>24</v>
      </c>
    </row>
    <row r="27" spans="1:4" x14ac:dyDescent="0.2">
      <c r="A27" t="s">
        <v>283</v>
      </c>
      <c r="B27" s="133" t="s">
        <v>284</v>
      </c>
      <c r="C27" t="s">
        <v>285</v>
      </c>
      <c r="D27" t="s">
        <v>14</v>
      </c>
    </row>
    <row r="28" spans="1:4" ht="25.5" x14ac:dyDescent="0.2">
      <c r="A28" t="s">
        <v>294</v>
      </c>
      <c r="B28" s="133" t="s">
        <v>295</v>
      </c>
      <c r="C28" t="s">
        <v>296</v>
      </c>
      <c r="D28" s="2" t="s">
        <v>297</v>
      </c>
    </row>
    <row r="29" spans="1:4" ht="102" x14ac:dyDescent="0.2">
      <c r="A29" t="s">
        <v>298</v>
      </c>
      <c r="B29" s="219" t="s">
        <v>299</v>
      </c>
      <c r="C29" t="s">
        <v>300</v>
      </c>
      <c r="D29" s="2" t="s">
        <v>301</v>
      </c>
    </row>
    <row r="30" spans="1:4" x14ac:dyDescent="0.2">
      <c r="A30" t="s">
        <v>317</v>
      </c>
      <c r="B30" s="133" t="s">
        <v>318</v>
      </c>
      <c r="C30" t="s">
        <v>318</v>
      </c>
      <c r="D30" t="s">
        <v>318</v>
      </c>
    </row>
    <row r="31" spans="1:4" x14ac:dyDescent="0.2">
      <c r="A31" t="s">
        <v>51</v>
      </c>
      <c r="B31" s="133" t="s">
        <v>219</v>
      </c>
      <c r="C31" t="s">
        <v>74</v>
      </c>
      <c r="D31" s="2" t="s">
        <v>125</v>
      </c>
    </row>
    <row r="32" spans="1:4" ht="25.5" x14ac:dyDescent="0.2">
      <c r="A32" t="s">
        <v>197</v>
      </c>
      <c r="B32" s="133" t="s">
        <v>220</v>
      </c>
      <c r="C32" t="s">
        <v>200</v>
      </c>
      <c r="D32" s="2" t="s">
        <v>203</v>
      </c>
    </row>
    <row r="33" spans="1:4" ht="25.5" x14ac:dyDescent="0.2">
      <c r="A33" t="s">
        <v>41</v>
      </c>
      <c r="B33" s="133" t="s">
        <v>252</v>
      </c>
      <c r="C33" t="s">
        <v>84</v>
      </c>
      <c r="D33" s="2" t="s">
        <v>119</v>
      </c>
    </row>
    <row r="34" spans="1:4" x14ac:dyDescent="0.2">
      <c r="A34" t="s">
        <v>42</v>
      </c>
      <c r="B34" s="133" t="s">
        <v>18</v>
      </c>
      <c r="C34" t="s">
        <v>76</v>
      </c>
      <c r="D34" s="2" t="s">
        <v>110</v>
      </c>
    </row>
    <row r="35" spans="1:4" x14ac:dyDescent="0.2">
      <c r="A35" s="1" t="s">
        <v>43</v>
      </c>
      <c r="B35" s="133" t="s">
        <v>19</v>
      </c>
      <c r="C35" t="s">
        <v>85</v>
      </c>
      <c r="D35" s="2" t="s">
        <v>120</v>
      </c>
    </row>
    <row r="36" spans="1:4" x14ac:dyDescent="0.2">
      <c r="A36" t="s">
        <v>44</v>
      </c>
      <c r="B36" s="133" t="s">
        <v>20</v>
      </c>
      <c r="C36" t="s">
        <v>86</v>
      </c>
      <c r="D36" s="2" t="s">
        <v>121</v>
      </c>
    </row>
    <row r="37" spans="1:4" x14ac:dyDescent="0.2">
      <c r="A37" s="1" t="s">
        <v>188</v>
      </c>
      <c r="B37" s="133" t="s">
        <v>21</v>
      </c>
      <c r="C37" t="s">
        <v>87</v>
      </c>
      <c r="D37" s="2" t="s">
        <v>122</v>
      </c>
    </row>
    <row r="38" spans="1:4" x14ac:dyDescent="0.2">
      <c r="A38" t="s">
        <v>46</v>
      </c>
      <c r="B38" s="133" t="s">
        <v>22</v>
      </c>
      <c r="C38" t="s">
        <v>78</v>
      </c>
      <c r="D38" s="2" t="s">
        <v>114</v>
      </c>
    </row>
    <row r="39" spans="1:4" x14ac:dyDescent="0.2">
      <c r="A39" s="1" t="s">
        <v>47</v>
      </c>
      <c r="B39" s="133" t="s">
        <v>26</v>
      </c>
      <c r="C39" t="s">
        <v>88</v>
      </c>
      <c r="D39" s="2" t="s">
        <v>123</v>
      </c>
    </row>
    <row r="40" spans="1:4" ht="25.5" x14ac:dyDescent="0.2">
      <c r="A40" t="s">
        <v>290</v>
      </c>
      <c r="B40" s="133" t="s">
        <v>291</v>
      </c>
      <c r="C40" t="s">
        <v>292</v>
      </c>
      <c r="D40" s="2" t="s">
        <v>308</v>
      </c>
    </row>
    <row r="41" spans="1:4" ht="25.5" x14ac:dyDescent="0.2">
      <c r="A41" s="1" t="s">
        <v>302</v>
      </c>
      <c r="B41" s="133" t="s">
        <v>303</v>
      </c>
      <c r="C41" t="s">
        <v>304</v>
      </c>
      <c r="D41" s="2" t="s">
        <v>306</v>
      </c>
    </row>
    <row r="42" spans="1:4" x14ac:dyDescent="0.2">
      <c r="A42" t="s">
        <v>48</v>
      </c>
      <c r="B42" s="133" t="s">
        <v>13</v>
      </c>
      <c r="C42" t="s">
        <v>80</v>
      </c>
      <c r="D42" s="2" t="s">
        <v>116</v>
      </c>
    </row>
    <row r="43" spans="1:4" x14ac:dyDescent="0.2">
      <c r="A43" s="2" t="s">
        <v>24</v>
      </c>
      <c r="B43" s="133" t="s">
        <v>24</v>
      </c>
      <c r="C43" t="s">
        <v>81</v>
      </c>
      <c r="D43" s="2" t="s">
        <v>24</v>
      </c>
    </row>
    <row r="44" spans="1:4" x14ac:dyDescent="0.2">
      <c r="A44" t="s">
        <v>283</v>
      </c>
      <c r="B44" s="133" t="s">
        <v>284</v>
      </c>
      <c r="C44" t="s">
        <v>285</v>
      </c>
      <c r="D44" t="s">
        <v>14</v>
      </c>
    </row>
    <row r="45" spans="1:4" ht="25.5" x14ac:dyDescent="0.2">
      <c r="A45" t="s">
        <v>294</v>
      </c>
      <c r="B45" s="133" t="s">
        <v>295</v>
      </c>
      <c r="C45" t="s">
        <v>296</v>
      </c>
      <c r="D45" t="s">
        <v>297</v>
      </c>
    </row>
    <row r="46" spans="1:4" ht="102" x14ac:dyDescent="0.2">
      <c r="A46" t="s">
        <v>298</v>
      </c>
      <c r="B46" s="133" t="s">
        <v>307</v>
      </c>
      <c r="C46" t="s">
        <v>300</v>
      </c>
      <c r="D46" t="s">
        <v>301</v>
      </c>
    </row>
    <row r="47" spans="1:4" x14ac:dyDescent="0.2">
      <c r="A47" t="s">
        <v>317</v>
      </c>
      <c r="B47" s="133" t="s">
        <v>318</v>
      </c>
      <c r="C47" t="s">
        <v>318</v>
      </c>
      <c r="D47" t="s">
        <v>318</v>
      </c>
    </row>
    <row r="48" spans="1:4" x14ac:dyDescent="0.2">
      <c r="A48" t="s">
        <v>149</v>
      </c>
      <c r="B48" s="133" t="s">
        <v>221</v>
      </c>
      <c r="C48" t="s">
        <v>89</v>
      </c>
      <c r="D48" s="2" t="s">
        <v>124</v>
      </c>
    </row>
    <row r="49" spans="1:4" ht="25.5" x14ac:dyDescent="0.2">
      <c r="A49" t="s">
        <v>196</v>
      </c>
      <c r="B49" s="133" t="s">
        <v>222</v>
      </c>
      <c r="C49" t="s">
        <v>199</v>
      </c>
      <c r="D49" t="s">
        <v>204</v>
      </c>
    </row>
    <row r="50" spans="1:4" ht="25.5" x14ac:dyDescent="0.2">
      <c r="A50" t="s">
        <v>41</v>
      </c>
      <c r="B50" s="133" t="s">
        <v>223</v>
      </c>
      <c r="C50" t="s">
        <v>90</v>
      </c>
      <c r="D50" t="s">
        <v>126</v>
      </c>
    </row>
    <row r="51" spans="1:4" x14ac:dyDescent="0.2">
      <c r="A51" t="s">
        <v>42</v>
      </c>
      <c r="B51" s="133" t="s">
        <v>18</v>
      </c>
      <c r="C51" t="s">
        <v>76</v>
      </c>
      <c r="D51" s="2" t="s">
        <v>110</v>
      </c>
    </row>
    <row r="52" spans="1:4" x14ac:dyDescent="0.2">
      <c r="A52" s="1" t="s">
        <v>43</v>
      </c>
      <c r="B52" s="133" t="s">
        <v>19</v>
      </c>
      <c r="C52" t="s">
        <v>85</v>
      </c>
      <c r="D52" s="2" t="s">
        <v>120</v>
      </c>
    </row>
    <row r="53" spans="1:4" x14ac:dyDescent="0.2">
      <c r="A53" t="s">
        <v>44</v>
      </c>
      <c r="B53" s="133" t="s">
        <v>20</v>
      </c>
      <c r="C53" t="s">
        <v>86</v>
      </c>
      <c r="D53" s="2" t="s">
        <v>121</v>
      </c>
    </row>
    <row r="54" spans="1:4" x14ac:dyDescent="0.2">
      <c r="A54" s="1" t="s">
        <v>45</v>
      </c>
      <c r="B54" s="133" t="s">
        <v>21</v>
      </c>
      <c r="C54" t="s">
        <v>87</v>
      </c>
      <c r="D54" s="2" t="s">
        <v>122</v>
      </c>
    </row>
    <row r="55" spans="1:4" x14ac:dyDescent="0.2">
      <c r="A55" t="s">
        <v>46</v>
      </c>
      <c r="B55" s="133" t="s">
        <v>22</v>
      </c>
      <c r="C55" t="s">
        <v>78</v>
      </c>
      <c r="D55" s="2" t="s">
        <v>114</v>
      </c>
    </row>
    <row r="56" spans="1:4" ht="25.5" x14ac:dyDescent="0.2">
      <c r="A56" s="1" t="s">
        <v>53</v>
      </c>
      <c r="B56" s="133" t="s">
        <v>27</v>
      </c>
      <c r="C56" t="s">
        <v>91</v>
      </c>
      <c r="D56" s="2" t="s">
        <v>127</v>
      </c>
    </row>
    <row r="57" spans="1:4" x14ac:dyDescent="0.2">
      <c r="A57" t="s">
        <v>283</v>
      </c>
      <c r="B57" s="133" t="s">
        <v>284</v>
      </c>
      <c r="C57" t="s">
        <v>285</v>
      </c>
      <c r="D57" t="s">
        <v>14</v>
      </c>
    </row>
    <row r="58" spans="1:4" ht="25.5" x14ac:dyDescent="0.2">
      <c r="A58" s="1" t="s">
        <v>49</v>
      </c>
      <c r="B58" s="133" t="s">
        <v>25</v>
      </c>
      <c r="C58" t="s">
        <v>82</v>
      </c>
      <c r="D58" t="s">
        <v>117</v>
      </c>
    </row>
    <row r="59" spans="1:4" ht="102" x14ac:dyDescent="0.2">
      <c r="A59" t="s">
        <v>50</v>
      </c>
      <c r="B59" s="133" t="s">
        <v>28</v>
      </c>
      <c r="C59" t="s">
        <v>83</v>
      </c>
      <c r="D59" t="s">
        <v>118</v>
      </c>
    </row>
    <row r="60" spans="1:4" x14ac:dyDescent="0.2">
      <c r="A60" t="s">
        <v>317</v>
      </c>
      <c r="B60" s="133" t="s">
        <v>318</v>
      </c>
      <c r="C60" t="s">
        <v>318</v>
      </c>
      <c r="D60" t="s">
        <v>318</v>
      </c>
    </row>
    <row r="61" spans="1:4" x14ac:dyDescent="0.2">
      <c r="A61" t="s">
        <v>54</v>
      </c>
      <c r="B61" s="133" t="s">
        <v>224</v>
      </c>
      <c r="C61" t="s">
        <v>92</v>
      </c>
      <c r="D61" t="s">
        <v>128</v>
      </c>
    </row>
    <row r="62" spans="1:4" x14ac:dyDescent="0.2">
      <c r="A62" t="s">
        <v>190</v>
      </c>
      <c r="B62" s="133" t="s">
        <v>189</v>
      </c>
      <c r="C62" t="s">
        <v>191</v>
      </c>
      <c r="D62" t="s">
        <v>208</v>
      </c>
    </row>
    <row r="63" spans="1:4" ht="25.5" x14ac:dyDescent="0.2">
      <c r="A63" t="s">
        <v>195</v>
      </c>
      <c r="B63" s="133" t="s">
        <v>225</v>
      </c>
      <c r="C63" t="s">
        <v>93</v>
      </c>
      <c r="D63" t="s">
        <v>129</v>
      </c>
    </row>
    <row r="64" spans="1:4" x14ac:dyDescent="0.2">
      <c r="A64" t="s">
        <v>271</v>
      </c>
      <c r="B64" s="133" t="s">
        <v>272</v>
      </c>
      <c r="C64" t="s">
        <v>273</v>
      </c>
      <c r="D64" t="s">
        <v>274</v>
      </c>
    </row>
    <row r="65" spans="1:4" x14ac:dyDescent="0.2">
      <c r="A65" t="s">
        <v>275</v>
      </c>
      <c r="B65" s="133" t="s">
        <v>276</v>
      </c>
      <c r="C65" t="s">
        <v>277</v>
      </c>
      <c r="D65" t="s">
        <v>278</v>
      </c>
    </row>
    <row r="66" spans="1:4" x14ac:dyDescent="0.2">
      <c r="A66" t="s">
        <v>55</v>
      </c>
      <c r="B66" s="133" t="s">
        <v>226</v>
      </c>
      <c r="C66" t="s">
        <v>94</v>
      </c>
      <c r="D66" t="s">
        <v>130</v>
      </c>
    </row>
    <row r="67" spans="1:4" x14ac:dyDescent="0.2">
      <c r="A67" t="s">
        <v>194</v>
      </c>
      <c r="B67" s="133" t="s">
        <v>227</v>
      </c>
      <c r="C67" t="s">
        <v>205</v>
      </c>
      <c r="D67" t="s">
        <v>192</v>
      </c>
    </row>
    <row r="68" spans="1:4" x14ac:dyDescent="0.2">
      <c r="A68" t="s">
        <v>279</v>
      </c>
      <c r="B68" s="133" t="s">
        <v>280</v>
      </c>
      <c r="C68" t="s">
        <v>281</v>
      </c>
      <c r="D68" t="s">
        <v>282</v>
      </c>
    </row>
    <row r="69" spans="1:4" ht="25.5" x14ac:dyDescent="0.2">
      <c r="A69" t="s">
        <v>193</v>
      </c>
      <c r="B69" s="133" t="s">
        <v>228</v>
      </c>
      <c r="C69" t="s">
        <v>206</v>
      </c>
      <c r="D69" t="s">
        <v>207</v>
      </c>
    </row>
    <row r="70" spans="1:4" x14ac:dyDescent="0.2">
      <c r="A70" t="s">
        <v>283</v>
      </c>
      <c r="B70" s="133" t="s">
        <v>284</v>
      </c>
      <c r="C70" t="s">
        <v>285</v>
      </c>
      <c r="D70" t="s">
        <v>14</v>
      </c>
    </row>
    <row r="71" spans="1:4" ht="25.5" x14ac:dyDescent="0.2">
      <c r="A71" t="s">
        <v>263</v>
      </c>
      <c r="B71" s="133" t="s">
        <v>264</v>
      </c>
      <c r="C71" t="s">
        <v>265</v>
      </c>
      <c r="D71" t="s">
        <v>266</v>
      </c>
    </row>
    <row r="72" spans="1:4" x14ac:dyDescent="0.2">
      <c r="A72" t="s">
        <v>267</v>
      </c>
      <c r="B72" s="133" t="s">
        <v>268</v>
      </c>
      <c r="C72" t="s">
        <v>269</v>
      </c>
      <c r="D72" t="s">
        <v>270</v>
      </c>
    </row>
    <row r="73" spans="1:4" x14ac:dyDescent="0.2">
      <c r="A73" t="s">
        <v>259</v>
      </c>
      <c r="B73" s="133" t="s">
        <v>260</v>
      </c>
      <c r="C73" t="s">
        <v>261</v>
      </c>
      <c r="D73" t="s">
        <v>262</v>
      </c>
    </row>
    <row r="74" spans="1:4" x14ac:dyDescent="0.2">
      <c r="A74" t="s">
        <v>317</v>
      </c>
      <c r="B74" s="133" t="s">
        <v>318</v>
      </c>
      <c r="C74" t="s">
        <v>318</v>
      </c>
      <c r="D74" t="s">
        <v>318</v>
      </c>
    </row>
    <row r="75" spans="1:4" x14ac:dyDescent="0.2">
      <c r="A75" t="s">
        <v>56</v>
      </c>
      <c r="B75" s="133" t="s">
        <v>29</v>
      </c>
      <c r="C75" t="s">
        <v>95</v>
      </c>
      <c r="D75" t="s">
        <v>131</v>
      </c>
    </row>
    <row r="76" spans="1:4" ht="114.75" x14ac:dyDescent="0.2">
      <c r="A76" t="s">
        <v>57</v>
      </c>
      <c r="B76" s="133" t="s">
        <v>229</v>
      </c>
      <c r="C76" t="s">
        <v>96</v>
      </c>
      <c r="D76" t="s">
        <v>132</v>
      </c>
    </row>
    <row r="77" spans="1:4" ht="76.5" x14ac:dyDescent="0.2">
      <c r="A77" t="s">
        <v>58</v>
      </c>
      <c r="B77" s="133" t="s">
        <v>230</v>
      </c>
      <c r="C77" t="s">
        <v>97</v>
      </c>
      <c r="D77" t="s">
        <v>133</v>
      </c>
    </row>
    <row r="78" spans="1:4" ht="127.5" x14ac:dyDescent="0.2">
      <c r="A78" t="s">
        <v>254</v>
      </c>
      <c r="B78" s="133" t="s">
        <v>253</v>
      </c>
      <c r="C78" t="s">
        <v>255</v>
      </c>
      <c r="D78" t="s">
        <v>256</v>
      </c>
    </row>
    <row r="79" spans="1:4" x14ac:dyDescent="0.2">
      <c r="A79" t="s">
        <v>59</v>
      </c>
      <c r="B79" s="133" t="s">
        <v>231</v>
      </c>
      <c r="C79" t="s">
        <v>99</v>
      </c>
      <c r="D79" t="s">
        <v>134</v>
      </c>
    </row>
    <row r="80" spans="1:4" x14ac:dyDescent="0.2">
      <c r="A80" t="s">
        <v>60</v>
      </c>
      <c r="B80" s="133" t="s">
        <v>232</v>
      </c>
      <c r="C80" t="s">
        <v>98</v>
      </c>
      <c r="D80" t="s">
        <v>135</v>
      </c>
    </row>
    <row r="81" spans="1:5" x14ac:dyDescent="0.2">
      <c r="A81" t="s">
        <v>179</v>
      </c>
      <c r="B81" s="133" t="s">
        <v>233</v>
      </c>
      <c r="C81" t="s">
        <v>180</v>
      </c>
      <c r="D81" t="s">
        <v>181</v>
      </c>
    </row>
    <row r="82" spans="1:5" ht="25.5" x14ac:dyDescent="0.2">
      <c r="A82" t="s">
        <v>61</v>
      </c>
      <c r="B82" s="133" t="s">
        <v>234</v>
      </c>
      <c r="C82" t="s">
        <v>100</v>
      </c>
      <c r="D82" t="s">
        <v>136</v>
      </c>
    </row>
    <row r="83" spans="1:5" x14ac:dyDescent="0.2">
      <c r="A83" t="s">
        <v>62</v>
      </c>
      <c r="B83" s="133" t="s">
        <v>235</v>
      </c>
      <c r="C83" t="s">
        <v>101</v>
      </c>
      <c r="D83" t="s">
        <v>137</v>
      </c>
    </row>
    <row r="84" spans="1:5" ht="38.25" x14ac:dyDescent="0.2">
      <c r="A84" t="s">
        <v>63</v>
      </c>
      <c r="B84" s="133" t="s">
        <v>236</v>
      </c>
      <c r="C84" t="s">
        <v>102</v>
      </c>
      <c r="D84" t="s">
        <v>138</v>
      </c>
    </row>
    <row r="85" spans="1:5" ht="38.25" x14ac:dyDescent="0.2">
      <c r="A85" t="s">
        <v>198</v>
      </c>
      <c r="B85" s="133" t="s">
        <v>237</v>
      </c>
      <c r="C85" t="s">
        <v>103</v>
      </c>
      <c r="D85" t="s">
        <v>139</v>
      </c>
    </row>
    <row r="86" spans="1:5" ht="25.5" x14ac:dyDescent="0.2">
      <c r="A86" t="s">
        <v>64</v>
      </c>
      <c r="B86" s="133" t="s">
        <v>238</v>
      </c>
      <c r="C86" t="s">
        <v>104</v>
      </c>
      <c r="D86" t="s">
        <v>140</v>
      </c>
    </row>
    <row r="87" spans="1:5" x14ac:dyDescent="0.2">
      <c r="A87" t="s">
        <v>48</v>
      </c>
      <c r="B87" s="133" t="s">
        <v>13</v>
      </c>
      <c r="C87" t="s">
        <v>80</v>
      </c>
      <c r="D87" t="s">
        <v>116</v>
      </c>
    </row>
    <row r="88" spans="1:5" x14ac:dyDescent="0.2">
      <c r="A88" t="s">
        <v>65</v>
      </c>
      <c r="B88" s="133" t="s">
        <v>239</v>
      </c>
      <c r="C88" t="s">
        <v>105</v>
      </c>
      <c r="D88" t="s">
        <v>141</v>
      </c>
    </row>
    <row r="89" spans="1:5" x14ac:dyDescent="0.2">
      <c r="A89" t="s">
        <v>66</v>
      </c>
      <c r="B89" s="133" t="s">
        <v>240</v>
      </c>
      <c r="C89" t="s">
        <v>106</v>
      </c>
      <c r="D89" t="s">
        <v>142</v>
      </c>
    </row>
    <row r="90" spans="1:5" x14ac:dyDescent="0.2">
      <c r="A90" t="s">
        <v>182</v>
      </c>
      <c r="B90" s="133" t="s">
        <v>183</v>
      </c>
      <c r="C90" t="s">
        <v>184</v>
      </c>
      <c r="D90" t="s">
        <v>185</v>
      </c>
    </row>
    <row r="91" spans="1:5" x14ac:dyDescent="0.2">
      <c r="A91" t="s">
        <v>286</v>
      </c>
      <c r="B91" s="133" t="s">
        <v>287</v>
      </c>
      <c r="C91" t="s">
        <v>288</v>
      </c>
      <c r="D91" t="s">
        <v>289</v>
      </c>
    </row>
    <row r="92" spans="1:5" x14ac:dyDescent="0.2">
      <c r="A92" t="s">
        <v>259</v>
      </c>
      <c r="B92" s="133" t="s">
        <v>260</v>
      </c>
      <c r="C92" t="s">
        <v>261</v>
      </c>
      <c r="D92" t="s">
        <v>262</v>
      </c>
    </row>
    <row r="93" spans="1:5" x14ac:dyDescent="0.2">
      <c r="A93" t="s">
        <v>317</v>
      </c>
      <c r="B93" s="133" t="s">
        <v>318</v>
      </c>
      <c r="C93" t="s">
        <v>318</v>
      </c>
      <c r="D93" t="s">
        <v>318</v>
      </c>
    </row>
    <row r="94" spans="1:5" x14ac:dyDescent="0.2">
      <c r="A94" s="96" t="s">
        <v>150</v>
      </c>
      <c r="B94" s="220"/>
      <c r="C94" s="96"/>
      <c r="D94" s="96"/>
      <c r="E94" s="96"/>
    </row>
    <row r="95" spans="1:5" x14ac:dyDescent="0.2">
      <c r="A95" t="s">
        <v>152</v>
      </c>
      <c r="B95" s="133" t="s">
        <v>241</v>
      </c>
      <c r="C95" t="s">
        <v>153</v>
      </c>
      <c r="D95" t="s">
        <v>151</v>
      </c>
      <c r="E95" s="96" t="str">
        <f>IF(desc!$B$1=1,desc!$A95,IF(desc!$B$1=2,desc!$B95,IF(desc!$B$1=3,desc!$C95,desc!$D95)))</f>
        <v>via GPRS technology</v>
      </c>
    </row>
    <row r="96" spans="1:5" x14ac:dyDescent="0.2">
      <c r="A96" t="s">
        <v>156</v>
      </c>
      <c r="B96" s="133" t="s">
        <v>154</v>
      </c>
      <c r="C96" t="s">
        <v>157</v>
      </c>
      <c r="D96" t="s">
        <v>155</v>
      </c>
      <c r="E96" s="96" t="str">
        <f>IF(desc!$B$1=1,desc!$A96,IF(desc!$B$1=2,desc!$B96,IF(desc!$B$1=3,desc!$C96,desc!$D96)))</f>
        <v>In millions of minutes</v>
      </c>
    </row>
    <row r="97" spans="1:5" x14ac:dyDescent="0.2">
      <c r="A97" t="s">
        <v>159</v>
      </c>
      <c r="B97" s="133" t="s">
        <v>158</v>
      </c>
      <c r="C97" t="s">
        <v>160</v>
      </c>
      <c r="D97" t="s">
        <v>161</v>
      </c>
      <c r="E97" s="96" t="str">
        <f>IF(desc!$B$1=1,desc!$A97,IF(desc!$B$1=2,desc!$B97,IF(desc!$B$1=3,desc!$C97,desc!$D97)))</f>
        <v>Duration of calls according to the type</v>
      </c>
    </row>
    <row r="98" spans="1:5" x14ac:dyDescent="0.2">
      <c r="A98" t="s">
        <v>162</v>
      </c>
      <c r="B98" s="133" t="s">
        <v>242</v>
      </c>
      <c r="C98" t="s">
        <v>163</v>
      </c>
      <c r="D98" t="s">
        <v>164</v>
      </c>
      <c r="E98" s="96" t="str">
        <f>IF(desc!$B$1=1,desc!$A98,IF(desc!$B$1=2,desc!$B98,IF(desc!$B$1=3,desc!$C98,desc!$D98)))</f>
        <v>Number of SMS and MMS</v>
      </c>
    </row>
    <row r="99" spans="1:5" ht="25.5" x14ac:dyDescent="0.2">
      <c r="A99" s="133" t="s">
        <v>245</v>
      </c>
      <c r="B99" s="133" t="s">
        <v>243</v>
      </c>
      <c r="C99" t="s">
        <v>165</v>
      </c>
      <c r="D99" t="s">
        <v>166</v>
      </c>
      <c r="E99" s="96" t="str">
        <f>IF(desc!$B$1=1,desc!$A99,IF(desc!$B$1=2,desc!$B99,IF(desc!$B$1=3,desc!$C99,desc!$D99)))</f>
        <v>Number of SMS (in millions of units)</v>
      </c>
    </row>
    <row r="100" spans="1:5" ht="25.5" x14ac:dyDescent="0.2">
      <c r="A100" s="133" t="s">
        <v>246</v>
      </c>
      <c r="B100" s="133" t="s">
        <v>244</v>
      </c>
      <c r="C100" t="s">
        <v>167</v>
      </c>
      <c r="D100" t="s">
        <v>168</v>
      </c>
      <c r="E100" s="96" t="str">
        <f>IF(desc!$B$1=1,desc!$A100,IF(desc!$B$1=2,desc!$B100,IF(desc!$B$1=3,desc!$C100,desc!$D100)))</f>
        <v>Number of MMS (in millions of units)</v>
      </c>
    </row>
    <row r="101" spans="1:5" x14ac:dyDescent="0.2">
      <c r="A101" t="s">
        <v>170</v>
      </c>
      <c r="B101" s="133" t="s">
        <v>247</v>
      </c>
      <c r="C101" t="s">
        <v>173</v>
      </c>
      <c r="D101" t="s">
        <v>171</v>
      </c>
      <c r="E101" s="96" t="str">
        <f>IF(desc!$B$1=1,desc!$A101,IF(desc!$B$1=2,desc!$B101,IF(desc!$B$1=3,desc!$C101,desc!$D101)))</f>
        <v>"Peer to peer" SMS sent</v>
      </c>
    </row>
    <row r="102" spans="1:5" x14ac:dyDescent="0.2">
      <c r="A102" t="s">
        <v>169</v>
      </c>
      <c r="B102" s="133" t="s">
        <v>248</v>
      </c>
      <c r="C102" t="s">
        <v>174</v>
      </c>
      <c r="D102" t="s">
        <v>172</v>
      </c>
      <c r="E102" s="96" t="str">
        <f>IF(desc!$B$1=1,desc!$A102,IF(desc!$B$1=2,desc!$B102,IF(desc!$B$1=3,desc!$C102,desc!$D102)))</f>
        <v>"Peer to peer" MMS sent</v>
      </c>
    </row>
    <row r="103" spans="1:5" ht="25.5" x14ac:dyDescent="0.2">
      <c r="A103" t="s">
        <v>186</v>
      </c>
      <c r="B103" s="133" t="s">
        <v>249</v>
      </c>
      <c r="C103" t="s">
        <v>175</v>
      </c>
      <c r="D103" t="s">
        <v>176</v>
      </c>
      <c r="E103" s="96" t="str">
        <f>IF(desc!$B$1=1,desc!$A103,IF(desc!$B$1=2,desc!$B103,IF(desc!$B$1=3,desc!$C103,desc!$D103)))</f>
        <v>Number of contracts allowing broadband internet access (in millions)</v>
      </c>
    </row>
    <row r="104" spans="1:5" ht="25.5" x14ac:dyDescent="0.2">
      <c r="A104" t="s">
        <v>187</v>
      </c>
      <c r="B104" s="133" t="s">
        <v>250</v>
      </c>
      <c r="C104" t="s">
        <v>177</v>
      </c>
      <c r="D104" t="s">
        <v>178</v>
      </c>
      <c r="E104" s="96" t="str">
        <f>IF(desc!$B$1=1,desc!$A104,IF(desc!$B$1=2,desc!$B104,IF(desc!$B$1=3,desc!$C104,desc!$D104)))</f>
        <v>Total volume of data transferred (in milions of Gbytes)</v>
      </c>
    </row>
    <row r="105" spans="1:5" ht="38.25" x14ac:dyDescent="0.2">
      <c r="A105" s="133" t="s">
        <v>309</v>
      </c>
      <c r="B105" s="133" t="s">
        <v>310</v>
      </c>
      <c r="C105" s="133" t="s">
        <v>311</v>
      </c>
      <c r="D105" s="133" t="s">
        <v>312</v>
      </c>
    </row>
    <row r="106" spans="1:5" x14ac:dyDescent="0.2">
      <c r="A106" s="133" t="s">
        <v>319</v>
      </c>
      <c r="B106" s="133" t="s">
        <v>320</v>
      </c>
      <c r="C106" s="133" t="s">
        <v>321</v>
      </c>
      <c r="D106" s="133" t="s">
        <v>320</v>
      </c>
    </row>
    <row r="107" spans="1:5" ht="102" x14ac:dyDescent="0.2">
      <c r="A107" s="133" t="s">
        <v>313</v>
      </c>
      <c r="B107" s="133" t="s">
        <v>314</v>
      </c>
      <c r="C107" s="133" t="s">
        <v>315</v>
      </c>
      <c r="D107" s="133" t="s">
        <v>316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Feuilles de calcul</vt:lpstr>
      </vt:variant>
      <vt:variant>
        <vt:i4>7</vt:i4>
      </vt:variant>
      <vt:variant>
        <vt:lpstr>Graphiques</vt:lpstr>
      </vt:variant>
      <vt:variant>
        <vt:i4>3</vt:i4>
      </vt:variant>
      <vt:variant>
        <vt:lpstr>Plages nommées</vt:lpstr>
      </vt:variant>
      <vt:variant>
        <vt:i4>1</vt:i4>
      </vt:variant>
    </vt:vector>
  </HeadingPairs>
  <TitlesOfParts>
    <vt:vector size="11" baseType="lpstr">
      <vt:lpstr>Intro</vt:lpstr>
      <vt:lpstr>Tab_SM3A</vt:lpstr>
      <vt:lpstr>Tab_SM3B</vt:lpstr>
      <vt:lpstr>Tab_SM3C</vt:lpstr>
      <vt:lpstr>text_SM4A</vt:lpstr>
      <vt:lpstr>Tab_SM4A</vt:lpstr>
      <vt:lpstr>Tab_SM4B</vt:lpstr>
      <vt:lpstr>GraphSM3B</vt:lpstr>
      <vt:lpstr>GraphSM4A</vt:lpstr>
      <vt:lpstr>GraphSM4B</vt:lpstr>
      <vt:lpstr>Tab_SM4A!_GoBack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cp:lastPrinted>2017-01-18T14:29:03Z</cp:lastPrinted>
  <dcterms:created xsi:type="dcterms:W3CDTF">2016-10-25T06:43:27Z</dcterms:created>
  <dcterms:modified xsi:type="dcterms:W3CDTF">2025-10-29T09:51:49Z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2025-10-16T06:07:04Z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e26e80ec-08de-4a5e-9edc-1273d46690bc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