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8_{D5C62A4D-78B4-46BF-9BD8-CDA86B972014}" xr6:coauthVersionLast="47" xr6:coauthVersionMax="47" xr10:uidLastSave="{00000000-0000-0000-0000-000000000000}"/>
  <bookViews>
    <workbookView xWindow="1245" yWindow="1125" windowWidth="27300" windowHeight="14820" xr2:uid="{00000000-000D-0000-FFFF-FFFF00000000}"/>
  </bookViews>
  <sheets>
    <sheet name="Intro" sheetId="1" r:id="rId1"/>
    <sheet name="Tab_ARS1A" sheetId="2" r:id="rId2"/>
    <sheet name="Tab_ARS1B" sheetId="9" r:id="rId3"/>
    <sheet name="desc" sheetId="8" state="veryHidden" r:id="rId4"/>
  </sheets>
  <definedNames>
    <definedName name="_GoBack" localSheetId="1">Tab_ARS1A!$A$26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9" l="1"/>
  <c r="A11" i="9"/>
  <c r="A13" i="9"/>
  <c r="A32" i="2"/>
  <c r="A30" i="2"/>
  <c r="A29" i="2"/>
  <c r="A28" i="2"/>
  <c r="A26" i="2"/>
  <c r="A7" i="2"/>
  <c r="A27" i="2" l="1"/>
  <c r="A25" i="2"/>
  <c r="A21" i="2"/>
  <c r="A7" i="9"/>
  <c r="A6" i="9"/>
  <c r="A5" i="9"/>
  <c r="A4" i="9"/>
  <c r="A2" i="9"/>
  <c r="A1" i="9"/>
  <c r="A23" i="2"/>
  <c r="A24" i="2"/>
  <c r="A8" i="9"/>
  <c r="A9" i="9"/>
  <c r="B12" i="1"/>
  <c r="A22" i="2"/>
  <c r="A20" i="2"/>
  <c r="A19" i="2"/>
  <c r="A18" i="2"/>
  <c r="A17" i="2"/>
  <c r="A16" i="2"/>
  <c r="A15" i="2"/>
  <c r="A14" i="2"/>
  <c r="A13" i="2"/>
  <c r="A12" i="2"/>
  <c r="A11" i="2"/>
  <c r="A9" i="2"/>
  <c r="A8" i="2"/>
  <c r="A5" i="2"/>
  <c r="A2" i="2"/>
  <c r="A1" i="2"/>
  <c r="C16" i="1"/>
  <c r="C14" i="1"/>
  <c r="A10" i="2"/>
  <c r="A6" i="2"/>
</calcChain>
</file>

<file path=xl/sharedStrings.xml><?xml version="1.0" encoding="utf-8"?>
<sst xmlns="http://schemas.openxmlformats.org/spreadsheetml/2006/main" count="199" uniqueCount="152">
  <si>
    <t>Total</t>
  </si>
  <si>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</si>
  <si>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</si>
  <si>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</si>
  <si>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</si>
  <si>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</si>
  <si>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</si>
  <si>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</si>
  <si>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</si>
  <si>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</si>
  <si>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</si>
  <si>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</si>
  <si>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</si>
  <si>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</si>
  <si>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Totale</t>
  </si>
  <si>
    <t>Accès aux ressources et services sur réseaux fixes</t>
  </si>
  <si>
    <t>1. Accès aux ressources et services sur réseaux fixes (ventes par les FST à des FST) (ARS1A)</t>
  </si>
  <si>
    <t>Tableau ARS1A</t>
  </si>
  <si>
    <t>Accès aux ressources et services sur réseaux fixes (ventes par les FST à des FST)</t>
  </si>
  <si>
    <t>Accès totalement dégroupé à la boucle locale / Vente de ressources propres (Location de ressources propres à des FST tiers)</t>
  </si>
  <si>
    <t>Nombre de lignes totalement dégroupées (au 31.12)</t>
  </si>
  <si>
    <t>Nombre de lignes partiellement dégroupées (au 31.12)</t>
  </si>
  <si>
    <t>Nombre de contrats signés (au 31.12)</t>
  </si>
  <si>
    <t>Colocalisation / Vente de ressources propres (Location de ressources propres à des FST tiers)</t>
  </si>
  <si>
    <t>Nombre de points de présence équipés pour la colocalisation (au 31.12)</t>
  </si>
  <si>
    <t>Nombre de points de présence comptant au moins un client pour la colocalisation (au 31.12)</t>
  </si>
  <si>
    <t>Nombre de FST recourant à la colocalisation (au 31.12)</t>
  </si>
  <si>
    <t>Accès à haut débit / Vente de ressources propres (Services fournis à des FST tiers à l'aide de ressources propres)</t>
  </si>
  <si>
    <t>Nombre d'accès à haut débit (au 31.12)</t>
  </si>
  <si>
    <t>Facturation du raccordement / Vente de ressources propres (Propres raccordements facturés par des tiers)</t>
  </si>
  <si>
    <t>Nombre d'abonnés avec facturation du raccordement par un tiers (au 31.12)</t>
  </si>
  <si>
    <t>Lignes louées (capacités de transmission) / Vente de ressources propres (Services fournis à des FST tiers à l'aide de ressources propres)</t>
  </si>
  <si>
    <t>Nombre de lignes louées  ≤ 2 Mbit/s offertes à des tiers (au 31.12)</t>
  </si>
  <si>
    <t>Nombre de lignes louées  &gt; 2 Mbit/s offertes à des tiers (au 31.12)</t>
  </si>
  <si>
    <t>Canalisations de câble / Vente de ressources propres (Ressources propres en canalisations de câble louées à des tiers)</t>
  </si>
  <si>
    <t>Nb de mètres de canalisation vendus à des tiers (au 31.12)</t>
  </si>
  <si>
    <t>Tablella ARS1A</t>
  </si>
  <si>
    <t>Table ARS1A</t>
  </si>
  <si>
    <t>Tabelle ARS1A</t>
  </si>
  <si>
    <t>1. Zugang zu Festnetzeinrichtungen und -diensten (Verkauf von FDA an FDA) (ARS1A)</t>
  </si>
  <si>
    <t>1. Accesso alle risorse e ai servizi su rete fissa (vendite da FST a FST) (ARS1A)</t>
  </si>
  <si>
    <t>1. Access to resources and services on fixed networks (TSP-to-TSP sales) (ARS1A)</t>
  </si>
  <si>
    <t xml:space="preserve">2. Sale of minutes to TSPs (for the period from 01.01 to 31.12) (ARS1B) </t>
  </si>
  <si>
    <t xml:space="preserve">2. Verkauf von Verbindungsminuten an die FDA (Zeitraum 01.01. bis 31.12.) (ARS1B) </t>
  </si>
  <si>
    <t>Zugang zu Festnetzeinrichtungen und -diensten (Verkauf von FDA an FDA)</t>
  </si>
  <si>
    <t>Vollständig entbündelter Zugang zum Teilnehmeranschluss / Verkauf eigener Einrichtungen (Vermietung eigener Einrichtungen an andere FDA)</t>
  </si>
  <si>
    <t>Accesso completamente disaggregato alla rete locale / Vendita di risorse proprie (affitto di risorse proprie a FST terzi)</t>
  </si>
  <si>
    <t>Fully unbundled access to the local loop / Sale of own resources (leasing own resources to third-party TSPs)</t>
  </si>
  <si>
    <t>Anzahl vollständig entbündelte Leitungen (am 31.12.)</t>
  </si>
  <si>
    <t>Anzahl teilweise entbündelte Leitungen (am 31.12.)</t>
  </si>
  <si>
    <t>Anzahl unterzeichnete Verträge (am 31.12.)</t>
  </si>
  <si>
    <t>Kollokation / Verkauf eigener Einrichtungen (Vermietung eigener Einrichtungen an andere FDA)</t>
  </si>
  <si>
    <t>Anzahl Standorte, die für die Kollokation ausgerüstet sind (am 31.12.)</t>
  </si>
  <si>
    <t>Anzahl Standorte mit mindestens einem Kunden für die Kollokation (am 31.12.)</t>
  </si>
  <si>
    <t>Anzahl FDA, welche die Kollokation nutzen (am 31.12.)</t>
  </si>
  <si>
    <t>Schneller Bitstrom-Zugang / Verkauf eigener Einrichtungen (mittels eigener Einrichtungen für andere FDA bereitgestellte Dienste)</t>
  </si>
  <si>
    <t>Anzahl Bitstrom-Zugänge (am 31.12.)</t>
  </si>
  <si>
    <t>Verrechnung des Teilnehmeranschlusses / Verkauf eigener Einrichtungen (durch Dritte verrechnete, eigene Anschlüsse)</t>
  </si>
  <si>
    <t>Anzahl Teilnehmer mit Verrechnung des Anschlusses durch Dritte (am 31.12.)</t>
  </si>
  <si>
    <t>Mietleitungen (Übertragungskapazitäten) / Verkauf eigener Einrichtungen (mittels eigener Einrichtungen für andere FDA bereitgestellte Dienste)</t>
  </si>
  <si>
    <t>Anzahl Mietleitungen ≤ 2 Mbit/s, die Dritten angeboten wurden (am 31.12.)</t>
  </si>
  <si>
    <t>Anzahl Mietleitungen &gt; 2 Mbit/s, die Dritten angeboten wurden (am 31.12.)</t>
  </si>
  <si>
    <t>Kabelkanalisationen / Verkauf eigener Einrichtungen (an Dritte vermietete, eigene Kabelkanalisationen)</t>
  </si>
  <si>
    <t>Anzahl Meter der Kanalisation, die an Dritte verkauft wurden (am 31.12.)</t>
  </si>
  <si>
    <t>Zugang zu Festnetzeinrichtungen und -diensten</t>
  </si>
  <si>
    <t>Tableau ARS1B</t>
  </si>
  <si>
    <t>Nombre de minutes (en millions de minutes)</t>
  </si>
  <si>
    <t>Vente de ressources propres</t>
  </si>
  <si>
    <t>Revente de ressources appartenant à des tiers</t>
  </si>
  <si>
    <t>21’512</t>
  </si>
  <si>
    <t>Tabelle ARS1B</t>
  </si>
  <si>
    <t>Verkauf von Verbindungsminuten an die FDA (Zeitraum 01.01. bis 31.12.)</t>
  </si>
  <si>
    <t>Anzahl Verbindungsminuten (in Millionen Minuten)</t>
  </si>
  <si>
    <t>Verkauf eigener Einrichtungen</t>
  </si>
  <si>
    <t>Wiederverkauf von Einrichtungen Dritter</t>
  </si>
  <si>
    <t>Numero di linee completamente disaggregate (al 31.12)</t>
  </si>
  <si>
    <t>Numero di linee parzialmente disaggregate (al 31.12)</t>
  </si>
  <si>
    <t>Numero di contratti firmati (al 31.12)</t>
  </si>
  <si>
    <t>Collocazione / Vendita di risorse proprie (affitto di risorse proprie a FST terzi)</t>
  </si>
  <si>
    <t>Numero di punti di presenza equipaggiati per la collocazione (al 31.12)</t>
  </si>
  <si>
    <t>Numero di punti di presenza che hanno almeno un cliente per la collocazione (al 31.12)</t>
  </si>
  <si>
    <t>Numero di FST che ricorrono alla collocazione (al 31.12)</t>
  </si>
  <si>
    <t>Accesso ad alta velocità / Vendita di risorse proprie (servizi forniti a FST terzi attraverso risorse proprie)</t>
  </si>
  <si>
    <t>Numero di accessi ad alta velocità (al 31.12)</t>
  </si>
  <si>
    <t>Fatturazione del collegamento / Vendita di risorse proprie (collegamenti propri fatturati da terzi)</t>
  </si>
  <si>
    <t>Numero di abbonati il cui collegamento è fatturato da terzi (al 31.12)</t>
  </si>
  <si>
    <t>Linee affittate (capacità di trasmissione) / Vendita di risorse proprie (servizi forniti a FST terzi attraverso risorse proprie)</t>
  </si>
  <si>
    <t>Numero di linee affittate ≤ 2 Mbit/s offerte a terzi (al 31.12)</t>
  </si>
  <si>
    <t>Numero di linee affittate &gt; 2 Mbit/s offerte a terzi (al 31.12)</t>
  </si>
  <si>
    <t>Cavidotti / Vendita di risorse proprie (risorse proprie in termini di canalizzazioni di cavi affittate a terzi)</t>
  </si>
  <si>
    <t>N. di metri di canalizzazione venduti a terzi (al 31.12)</t>
  </si>
  <si>
    <t>Tablella ARS1B</t>
  </si>
  <si>
    <t>Numero di minuti (in milioni di minuti)</t>
  </si>
  <si>
    <t>Vendita di risorse proprie</t>
  </si>
  <si>
    <t>Rivendita di risorse appartenenti a terzi</t>
  </si>
  <si>
    <t>Number of fully unbundled lines (as of 31.12)</t>
  </si>
  <si>
    <t>Number of partially unbundled lines (as of 31.12)</t>
  </si>
  <si>
    <t>Number of contracts signed (as of 31.12)</t>
  </si>
  <si>
    <t>Colocation / Sale of own resources (leasing own resources to third-party TSPs)</t>
  </si>
  <si>
    <t>Number of points of presence equipped for colocation (as of 31.12)</t>
  </si>
  <si>
    <t>Number of TSPS using co-location (as of 31.12)</t>
  </si>
  <si>
    <t>High-speed access / Sale of own resources (services provided to third-party TSPs using own resources)</t>
  </si>
  <si>
    <t>Number of high-speed accesses (as of 31.12)</t>
  </si>
  <si>
    <t>Connection billing / Sale of own resources (own connections billed by third parties)</t>
  </si>
  <si>
    <t>Number of subscribers with connection billing by a third party (as of 31.12)</t>
  </si>
  <si>
    <t>Leased lines (transmission capacities) / Sale of own resources (services provided to third-party TSPs using own resources)</t>
  </si>
  <si>
    <t>Number of leased lines ≤ 2 Mbit/s offered to third parties (as of 31.12)</t>
  </si>
  <si>
    <t>Number of leased lines &gt; 2 Mbit/s offered to third parties (as of 31.12)</t>
  </si>
  <si>
    <t>Cable ducts / Sale of own resources (own cable duct resources leased to third parties)</t>
  </si>
  <si>
    <t>Number of metres of duct sold to third parties (as of 31.12)</t>
  </si>
  <si>
    <t>Number of minutes (in millions of minutes)</t>
  </si>
  <si>
    <t>Sale of own resources</t>
  </si>
  <si>
    <t>Resale of resources belonging to third parties</t>
  </si>
  <si>
    <t>Sale of minutes to TSPs (for the period from 01.01 to 31.12)</t>
  </si>
  <si>
    <t>Table ARS1B</t>
  </si>
  <si>
    <t>Access to resources and services on fixed networks</t>
  </si>
  <si>
    <t>Number of points of presence with at least one colocation customer (as of 31.12)</t>
  </si>
  <si>
    <t>Accesso alle risorse e ai servizi su rete fissa</t>
  </si>
  <si>
    <t>Le dégroupage du dernier kilomètre constitue la principale nouveauté de la révision de la législation sur les télécommunications entrée en vigueur le 1er avril 2007. Le questionnaire pour l'année statistique 2007 a été adapté afin de collecter des informations sur ces services et suivre leur évolution.</t>
  </si>
  <si>
    <t>Die Entbündelung der letzten Meile ist die wichtigste Neuerung der Revision der Fernmeldegesetzgebung, die am 1. April 2007 in Kraft getreten ist. Der Fragebogen für das Statistikjahr 2007 wurde angepasst, um Informationen über diese Dienste zu erheben und ihre Entwicklung zu verfolgen.</t>
  </si>
  <si>
    <t>La disaggregazione dell'ultimo chilometro costituisce la principale novità della revisione della legge sulle telecomunicazioni, entrata in vigore il 1° aprile 2007. Il questionario relativo all'anno statistico 2007 è stato adattato per raccogliere le informazioni su questi servizi e seguirne l'evoluzione.</t>
  </si>
  <si>
    <t>The unbundling of the last mile was the main new feature of the revision of the legislation on telecommunications which entered into force on 1 April 2007. The questionnaire for the 2007 statistical year was adapted in order to collect information on these services and track their evolution.</t>
  </si>
  <si>
    <t>Access to resources and services on fixed networks (TSP-to-TSP sales)</t>
  </si>
  <si>
    <t>Accesso alle risorse e ai servizi su rete fissa (vendite da FST a FST)</t>
  </si>
  <si>
    <t xml:space="preserve">    davon FTTH, FTTB</t>
  </si>
  <si>
    <t xml:space="preserve">    dont FTTH, FTTB</t>
  </si>
  <si>
    <t xml:space="preserve">    of which, FTTH, FTTB</t>
  </si>
  <si>
    <t xml:space="preserve">    di cui FTTH, FTTB</t>
  </si>
  <si>
    <t>Vente de minutes aux FST (pour la période du 01.01 au 31.12)</t>
  </si>
  <si>
    <t>Vendita di minuti ai FST (per il periodo 01.01 - 31.12)</t>
  </si>
  <si>
    <t xml:space="preserve">2. Vente de minutes aux FST (pour la période du 01.01 au 31.12) (ARS1B) </t>
  </si>
  <si>
    <t>2. Vendita di minuti ai FST (per il periodo 01.01 - 31.12) (ARS1B)</t>
  </si>
  <si>
    <t>…</t>
  </si>
  <si>
    <t>... Zahl unbekannt (nicht erhoben).</t>
  </si>
  <si>
    <t>... Chiffre inconnu (non relevé).</t>
  </si>
  <si>
    <t>... Dato non noto (non rilevato).</t>
  </si>
  <si>
    <t>... Unknown (not been gathered).</t>
  </si>
  <si>
    <t xml:space="preserve">Bemerkung: </t>
  </si>
  <si>
    <t xml:space="preserve">Remarque : </t>
  </si>
  <si>
    <t xml:space="preserve">Osservazione: </t>
  </si>
  <si>
    <t xml:space="preserve">Note: </t>
  </si>
  <si>
    <t>Source: OFCOM - Statistique sur les télécommunications</t>
  </si>
  <si>
    <t>Renseignements: Office fédéral de la communication, Section Économie et statistiques, Telecomstatistics@bakom.admin.ch, 058 460 55 88</t>
  </si>
  <si>
    <t>Quelle: BAKOM - Fernmeldestatistik</t>
  </si>
  <si>
    <t>Auskünfte: Bundesamt für Kommunikation, Sektion Ökonomie und Statistik,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</si>
  <si>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</si>
  <si>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</si>
  <si>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Source: OFCOM - Telecommunications statistics</t>
  </si>
  <si>
    <t>Fonte: UFCOM - Statistica sulle telecomunicazioni</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</si>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</sst>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0"/>
      <color theme="1"/>
      <name val="Arial"/>
      <family val="2"/>
    </font>
    <font>
      <b/>
      <sz val="10"/>
      <color theme="1"/>
      <name val="Arial"/>
      <family val="2"/>
    </font>
    <font>
      <sz val="10"/>
      <name val="Arial"/>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b/>
      <sz val="10"/>
      <color theme="1"/>
      <name val="Arial"/>
      <family val="2"/>
      <scheme val="minor"/>
    </font>
    <font>
      <b/>
      <sz val="11"/>
      <name val="Arial"/>
      <family val="2"/>
    </font>
    <font>
      <sz val="8"/>
      <color theme="1"/>
      <name val="Arial"/>
      <family val="2"/>
    </font>
    <font>
      <b/>
      <sz val="14"/>
      <color theme="1"/>
      <name val="Arial"/>
      <family val="2"/>
    </font>
    <font>
      <sz val="9"/>
      <color rgb="FF000000"/>
      <name val="Arial"/>
      <family val="2"/>
    </font>
    <font>
      <sz val="9"/>
      <name val="Arial"/>
      <family val="2"/>
    </font>
    <font>
      <sz val="10"/>
      <color theme="1"/>
      <name val="Arial"/>
      <family val="2"/>
      <scheme val="minor"/>
    </font>
    <font>
      <sz val="10"/>
      <color theme="1"/>
      <name val="Arial"/>
      <family val="2"/>
    </font>
    <font>
      <sz val="8"/>
      <name val="Arial"/>
      <family val="2"/>
    </font>
  </fonts>
  <fills count="2">
    <fill>
      <patternFill patternType="none"/>
    </fill>
    <fill>
      <patternFill patternType="gray125"/>
    </fill>
  </fills>
  <borders count="5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indexed="64"/>
      </top>
      <bottom/>
      <diagonal/>
    </border>
    <border>
      <left style="thin">
        <color theme="0" tint="-0.14993743705557422"/>
      </left>
      <right style="thin">
        <color theme="0" tint="-0.14993743705557422"/>
      </right>
      <top style="thin">
        <color indexed="64"/>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0691854609822"/>
      </left>
      <right style="thin">
        <color theme="0" tint="-0.14990691854609822"/>
      </right>
      <top style="thin">
        <color theme="0" tint="-0.14990691854609822"/>
      </top>
      <bottom/>
      <diagonal/>
    </border>
    <border>
      <left/>
      <right/>
      <top style="thin">
        <color theme="0" tint="-0.14990691854609822"/>
      </top>
      <bottom style="thin">
        <color theme="0" tint="-0.14990691854609822"/>
      </bottom>
      <diagonal/>
    </border>
    <border>
      <left/>
      <right style="thin">
        <color theme="0" tint="-0.1498764000366222"/>
      </right>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tint="-0.14996795556505021"/>
      </left>
      <right/>
      <top style="thin">
        <color theme="0" tint="-0.14996795556505021"/>
      </top>
      <bottom style="thin">
        <color indexed="64"/>
      </bottom>
      <diagonal/>
    </border>
    <border>
      <left style="thin">
        <color theme="0" tint="-0.1498764000366222"/>
      </left>
      <right style="thin">
        <color theme="0" tint="-0.1498764000366222"/>
      </right>
      <top style="thin">
        <color theme="0" tint="-0.1498764000366222"/>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theme="0" tint="-0.14990691854609822"/>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3743705557422"/>
      </left>
      <right style="thin">
        <color theme="0" tint="-0.1498764000366222"/>
      </right>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style="thin">
        <color theme="0" tint="-0.14990691854609822"/>
      </left>
      <right/>
      <top style="thin">
        <color theme="0" tint="-0.14990691854609822"/>
      </top>
      <bottom/>
      <diagonal/>
    </border>
    <border>
      <left style="thin">
        <color theme="0" tint="-0.1498764000366222"/>
      </left>
      <right/>
      <top style="thin">
        <color theme="0" tint="-0.1498764000366222"/>
      </top>
      <bottom style="thin">
        <color indexed="64"/>
      </bottom>
      <diagonal/>
    </border>
    <border>
      <left style="thin">
        <color theme="0" tint="-0.14993743705557422"/>
      </left>
      <right/>
      <top style="thin">
        <color indexed="64"/>
      </top>
      <bottom/>
      <diagonal/>
    </border>
    <border>
      <left style="thin">
        <color theme="0" tint="-0.1498764000366222"/>
      </left>
      <right style="thin">
        <color theme="0" tint="-0.14999847407452621"/>
      </right>
      <top/>
      <bottom style="thin">
        <color theme="0" tint="-0.14990691854609822"/>
      </bottom>
      <diagonal/>
    </border>
    <border>
      <left style="thin">
        <color theme="0" tint="-0.14990691854609822"/>
      </left>
      <right style="thin">
        <color theme="0" tint="-0.14999847407452621"/>
      </right>
      <top style="thin">
        <color theme="0" tint="-0.14990691854609822"/>
      </top>
      <bottom style="thin">
        <color theme="0" tint="-0.14990691854609822"/>
      </bottom>
      <diagonal/>
    </border>
    <border>
      <left style="thin">
        <color theme="0" tint="-0.14990691854609822"/>
      </left>
      <right style="thin">
        <color theme="0" tint="-0.14999847407452621"/>
      </right>
      <top style="thin">
        <color theme="0" tint="-0.14990691854609822"/>
      </top>
      <bottom style="thin">
        <color indexed="64"/>
      </bottom>
      <diagonal/>
    </border>
    <border>
      <left style="thin">
        <color theme="0" tint="-0.1498764000366222"/>
      </left>
      <right style="thin">
        <color theme="0" tint="-0.14999847407452621"/>
      </right>
      <top style="thin">
        <color theme="0" tint="-0.14990691854609822"/>
      </top>
      <bottom style="thin">
        <color theme="0" tint="-0.14990691854609822"/>
      </bottom>
      <diagonal/>
    </border>
    <border>
      <left style="thin">
        <color theme="0" tint="-0.14993743705557422"/>
      </left>
      <right style="thin">
        <color theme="0" tint="-0.14999847407452621"/>
      </right>
      <top style="thin">
        <color indexed="64"/>
      </top>
      <bottom style="thin">
        <color theme="0" tint="-0.14990691854609822"/>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right style="thin">
        <color auto="1"/>
      </right>
      <top style="thin">
        <color auto="1"/>
      </top>
      <bottom style="thin">
        <color theme="0" tint="-0.14996795556505021"/>
      </bottom>
      <diagonal/>
    </border>
    <border>
      <left/>
      <right style="thin">
        <color auto="1"/>
      </right>
      <top style="thin">
        <color theme="0" tint="-0.14996795556505021"/>
      </top>
      <bottom style="thin">
        <color theme="0" tint="-0.14996795556505021"/>
      </bottom>
      <diagonal/>
    </border>
    <border>
      <left/>
      <right style="thin">
        <color auto="1"/>
      </right>
      <top style="thin">
        <color theme="0" tint="-0.14996795556505021"/>
      </top>
      <bottom style="thin">
        <color auto="1"/>
      </bottom>
      <diagonal/>
    </border>
    <border>
      <left style="thin">
        <color theme="0" tint="-0.14996795556505021"/>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auto="1"/>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auto="1"/>
      </bottom>
      <diagonal/>
    </border>
    <border>
      <left style="thin">
        <color theme="0" tint="-0.14996795556505021"/>
      </left>
      <right style="thin">
        <color theme="0" tint="-0.14993743705557422"/>
      </right>
      <top style="thin">
        <color indexed="64"/>
      </top>
      <bottom style="thin">
        <color theme="0" tint="-0.14999847407452621"/>
      </bottom>
      <diagonal/>
    </border>
    <border>
      <left style="thin">
        <color theme="0" tint="-0.14996795556505021"/>
      </left>
      <right style="thin">
        <color theme="0" tint="-0.14993743705557422"/>
      </right>
      <top/>
      <bottom style="thin">
        <color theme="0" tint="-0.14990691854609822"/>
      </bottom>
      <diagonal/>
    </border>
  </borders>
  <cellStyleXfs count="3">
    <xf numFmtId="0" fontId="0" fillId="0" borderId="0"/>
    <xf numFmtId="43" fontId="15" fillId="0" borderId="0" applyFont="0" applyFill="0" applyBorder="0" applyAlignment="0" applyProtection="0"/>
    <xf numFmtId="0" fontId="2" fillId="0" borderId="0"/>
  </cellStyleXfs>
  <cellXfs count="100">
    <xf numFmtId="0" fontId="0" fillId="0" borderId="0" xfId="0"/>
    <xf numFmtId="0" fontId="0" fillId="0" borderId="0" xfId="0" applyProtection="1">
      <protection locked="0"/>
    </xf>
    <xf numFmtId="0" fontId="2" fillId="0" borderId="0" xfId="0" applyFont="1" applyAlignment="1" applyProtection="1">
      <alignment horizontal="left" wrapText="1" shrinkToFit="1"/>
      <protection locked="0"/>
    </xf>
    <xf numFmtId="0" fontId="1" fillId="0" borderId="6" xfId="0" applyFont="1" applyBorder="1" applyAlignment="1" applyProtection="1">
      <alignment horizontal="center"/>
      <protection locked="0"/>
    </xf>
    <xf numFmtId="3" fontId="8" fillId="0" borderId="5" xfId="0" applyNumberFormat="1" applyFont="1" applyBorder="1" applyProtection="1">
      <protection locked="0"/>
    </xf>
    <xf numFmtId="3" fontId="8" fillId="0" borderId="0" xfId="0" applyNumberFormat="1" applyFont="1" applyProtection="1">
      <protection locked="0"/>
    </xf>
    <xf numFmtId="0" fontId="9" fillId="0" borderId="0" xfId="0" applyFont="1" applyAlignment="1" applyProtection="1">
      <alignment vertical="center" wrapText="1"/>
      <protection hidden="1"/>
    </xf>
    <xf numFmtId="0" fontId="7" fillId="0" borderId="0" xfId="0" applyFont="1" applyAlignment="1" applyProtection="1">
      <alignment horizontal="left"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1" xfId="0" applyFont="1" applyBorder="1" applyAlignment="1" applyProtection="1">
      <alignment vertical="center"/>
      <protection hidden="1"/>
    </xf>
    <xf numFmtId="0" fontId="0" fillId="0" borderId="4" xfId="0" applyBorder="1" applyAlignment="1" applyProtection="1">
      <alignment horizontal="left" vertical="center" wrapText="1" indent="1"/>
      <protection hidden="1"/>
    </xf>
    <xf numFmtId="0" fontId="0" fillId="0" borderId="3" xfId="0" applyBorder="1" applyAlignment="1" applyProtection="1">
      <alignment horizontal="left" vertical="center" wrapText="1" indent="1"/>
      <protection hidden="1"/>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2" fillId="0" borderId="0" xfId="0" applyFont="1" applyAlignment="1" applyProtection="1">
      <alignment vertical="top"/>
      <protection locked="0"/>
    </xf>
    <xf numFmtId="0" fontId="1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3" fillId="0" borderId="0" xfId="0" applyFont="1" applyAlignment="1" applyProtection="1">
      <alignment vertical="center"/>
      <protection hidden="1"/>
    </xf>
    <xf numFmtId="0" fontId="4" fillId="0" borderId="0" xfId="0" applyFont="1" applyProtection="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3" fontId="0" fillId="0" borderId="7" xfId="0" applyNumberFormat="1" applyBorder="1" applyProtection="1">
      <protection locked="0"/>
    </xf>
    <xf numFmtId="0" fontId="1" fillId="0" borderId="4" xfId="0" applyFont="1" applyBorder="1" applyAlignment="1" applyProtection="1">
      <alignment vertical="center"/>
      <protection hidden="1"/>
    </xf>
    <xf numFmtId="0" fontId="1" fillId="0" borderId="3" xfId="0" applyFont="1" applyBorder="1" applyAlignment="1" applyProtection="1">
      <alignment vertical="center"/>
      <protection hidden="1"/>
    </xf>
    <xf numFmtId="3" fontId="0" fillId="0" borderId="10" xfId="0" applyNumberFormat="1" applyBorder="1" applyProtection="1">
      <protection locked="0"/>
    </xf>
    <xf numFmtId="3" fontId="0" fillId="0" borderId="7" xfId="0" applyNumberFormat="1" applyBorder="1" applyAlignment="1" applyProtection="1">
      <alignment horizontal="right"/>
      <protection locked="0"/>
    </xf>
    <xf numFmtId="3" fontId="8" fillId="0" borderId="11" xfId="0" applyNumberFormat="1" applyFont="1" applyBorder="1" applyProtection="1">
      <protection locked="0"/>
    </xf>
    <xf numFmtId="3" fontId="0" fillId="0" borderId="12" xfId="0" applyNumberFormat="1" applyBorder="1" applyProtection="1">
      <protection locked="0"/>
    </xf>
    <xf numFmtId="3" fontId="0" fillId="0" borderId="13" xfId="0" applyNumberFormat="1" applyBorder="1" applyProtection="1">
      <protection locked="0"/>
    </xf>
    <xf numFmtId="3" fontId="0" fillId="0" borderId="14" xfId="0" applyNumberFormat="1" applyBorder="1" applyProtection="1">
      <protection locked="0"/>
    </xf>
    <xf numFmtId="3" fontId="0" fillId="0" borderId="15" xfId="0" applyNumberFormat="1" applyBorder="1" applyProtection="1">
      <protection locked="0"/>
    </xf>
    <xf numFmtId="3" fontId="0" fillId="0" borderId="7" xfId="0" applyNumberFormat="1" applyBorder="1" applyAlignment="1" applyProtection="1">
      <alignment horizontal="right" vertical="center"/>
      <protection locked="0"/>
    </xf>
    <xf numFmtId="3" fontId="0" fillId="0" borderId="7" xfId="0" applyNumberFormat="1" applyBorder="1" applyAlignment="1" applyProtection="1">
      <alignment vertical="center"/>
      <protection locked="0"/>
    </xf>
    <xf numFmtId="3" fontId="0" fillId="0" borderId="8" xfId="0" applyNumberFormat="1" applyBorder="1" applyAlignment="1" applyProtection="1">
      <alignment vertical="center"/>
      <protection locked="0"/>
    </xf>
    <xf numFmtId="0" fontId="0" fillId="0" borderId="16" xfId="0" applyBorder="1" applyAlignment="1" applyProtection="1">
      <alignment horizontal="left" vertical="center" wrapText="1" indent="1"/>
      <protection hidden="1"/>
    </xf>
    <xf numFmtId="3" fontId="0" fillId="0" borderId="17" xfId="0" applyNumberFormat="1" applyBorder="1" applyProtection="1">
      <protection locked="0"/>
    </xf>
    <xf numFmtId="0" fontId="0" fillId="0" borderId="1" xfId="0" applyBorder="1" applyAlignment="1" applyProtection="1">
      <alignment vertical="center"/>
      <protection hidden="1"/>
    </xf>
    <xf numFmtId="3" fontId="0" fillId="0" borderId="9" xfId="0" applyNumberFormat="1" applyBorder="1" applyAlignment="1" applyProtection="1">
      <alignment vertical="center"/>
      <protection locked="0"/>
    </xf>
    <xf numFmtId="0" fontId="10" fillId="0" borderId="18" xfId="0" applyFont="1" applyBorder="1" applyAlignment="1" applyProtection="1">
      <alignment vertical="center"/>
      <protection hidden="1"/>
    </xf>
    <xf numFmtId="3" fontId="0" fillId="0" borderId="0" xfId="0" applyNumberFormat="1" applyProtection="1">
      <protection locked="0"/>
    </xf>
    <xf numFmtId="0" fontId="1" fillId="0" borderId="19" xfId="0" applyFont="1" applyBorder="1" applyAlignment="1" applyProtection="1">
      <alignment vertical="center"/>
      <protection hidden="1"/>
    </xf>
    <xf numFmtId="3" fontId="14" fillId="0" borderId="21" xfId="0" applyNumberFormat="1" applyFont="1" applyBorder="1" applyAlignment="1" applyProtection="1">
      <alignment horizontal="right"/>
      <protection locked="0"/>
    </xf>
    <xf numFmtId="3" fontId="14" fillId="0" borderId="22" xfId="0" applyNumberFormat="1" applyFont="1" applyBorder="1" applyAlignment="1" applyProtection="1">
      <alignment horizontal="right"/>
      <protection locked="0"/>
    </xf>
    <xf numFmtId="3" fontId="14" fillId="0" borderId="23" xfId="0" applyNumberFormat="1" applyFont="1" applyBorder="1" applyAlignment="1" applyProtection="1">
      <alignment horizontal="right"/>
      <protection locked="0"/>
    </xf>
    <xf numFmtId="3" fontId="1" fillId="0" borderId="20" xfId="0" applyNumberFormat="1" applyFont="1" applyBorder="1" applyAlignment="1" applyProtection="1">
      <alignment horizontal="right" vertical="center"/>
      <protection locked="0"/>
    </xf>
    <xf numFmtId="0" fontId="7" fillId="0" borderId="0" xfId="0" applyFont="1" applyAlignment="1" applyProtection="1">
      <alignment vertical="center" wrapText="1"/>
      <protection hidden="1"/>
    </xf>
    <xf numFmtId="0" fontId="4" fillId="0" borderId="0" xfId="0" applyFont="1" applyProtection="1">
      <protection locked="0"/>
    </xf>
    <xf numFmtId="3" fontId="0" fillId="0" borderId="24" xfId="0" applyNumberFormat="1" applyBorder="1" applyProtection="1">
      <protection locked="0"/>
    </xf>
    <xf numFmtId="3" fontId="0" fillId="0" borderId="24"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3" fontId="0" fillId="0" borderId="13" xfId="0" applyNumberFormat="1" applyBorder="1" applyAlignment="1" applyProtection="1">
      <alignment vertical="center"/>
      <protection locked="0"/>
    </xf>
    <xf numFmtId="3" fontId="0" fillId="0" borderId="26" xfId="0" applyNumberFormat="1" applyBorder="1" applyProtection="1">
      <protection locked="0"/>
    </xf>
    <xf numFmtId="0" fontId="1" fillId="0" borderId="27" xfId="0" applyFont="1" applyBorder="1" applyAlignment="1" applyProtection="1">
      <alignment horizontal="center"/>
      <protection locked="0"/>
    </xf>
    <xf numFmtId="3" fontId="8" fillId="0" borderId="28" xfId="0" applyNumberFormat="1" applyFont="1" applyBorder="1" applyProtection="1">
      <protection locked="0"/>
    </xf>
    <xf numFmtId="3" fontId="0" fillId="0" borderId="29" xfId="0" applyNumberFormat="1" applyBorder="1" applyAlignment="1" applyProtection="1">
      <alignment vertical="center"/>
      <protection locked="0"/>
    </xf>
    <xf numFmtId="3" fontId="0" fillId="0" borderId="30" xfId="0" applyNumberFormat="1" applyBorder="1" applyAlignment="1" applyProtection="1">
      <alignment vertical="center"/>
      <protection locked="0"/>
    </xf>
    <xf numFmtId="3" fontId="0" fillId="0" borderId="31" xfId="0" applyNumberFormat="1" applyBorder="1" applyAlignment="1" applyProtection="1">
      <alignment vertical="center"/>
      <protection locked="0"/>
    </xf>
    <xf numFmtId="0" fontId="1" fillId="0" borderId="32" xfId="0" applyFont="1" applyBorder="1" applyAlignment="1" applyProtection="1">
      <alignment horizontal="center"/>
      <protection locked="0"/>
    </xf>
    <xf numFmtId="3" fontId="1" fillId="0" borderId="30" xfId="0" applyNumberFormat="1" applyFont="1" applyBorder="1" applyAlignment="1" applyProtection="1">
      <alignment horizontal="right" vertical="center"/>
      <protection locked="0"/>
    </xf>
    <xf numFmtId="0" fontId="1" fillId="0" borderId="33" xfId="0" applyFont="1" applyBorder="1" applyAlignment="1" applyProtection="1">
      <alignment horizontal="center"/>
      <protection locked="0"/>
    </xf>
    <xf numFmtId="0" fontId="0" fillId="0" borderId="34" xfId="0" applyBorder="1" applyProtection="1">
      <protection locked="0"/>
    </xf>
    <xf numFmtId="164" fontId="0" fillId="0" borderId="34" xfId="1" applyNumberFormat="1" applyFont="1" applyFill="1" applyBorder="1" applyAlignment="1" applyProtection="1">
      <alignment horizontal="right" vertical="center"/>
      <protection locked="0"/>
    </xf>
    <xf numFmtId="164" fontId="0" fillId="0" borderId="34" xfId="1" applyNumberFormat="1" applyFont="1" applyBorder="1" applyAlignment="1" applyProtection="1">
      <alignment horizontal="right" vertical="center"/>
      <protection locked="0"/>
    </xf>
    <xf numFmtId="0" fontId="0" fillId="0" borderId="34" xfId="0" applyBorder="1" applyAlignment="1" applyProtection="1">
      <alignment horizontal="right" vertical="center"/>
      <protection locked="0"/>
    </xf>
    <xf numFmtId="164" fontId="0" fillId="0" borderId="35" xfId="1" applyNumberFormat="1" applyFont="1" applyBorder="1" applyAlignment="1" applyProtection="1">
      <alignment horizontal="right" vertical="center"/>
      <protection locked="0"/>
    </xf>
    <xf numFmtId="0" fontId="1" fillId="0" borderId="36" xfId="0" applyFont="1" applyBorder="1" applyAlignment="1" applyProtection="1">
      <alignment horizontal="center"/>
      <protection locked="0"/>
    </xf>
    <xf numFmtId="0" fontId="0" fillId="0" borderId="37" xfId="0" applyBorder="1" applyProtection="1">
      <protection locked="0"/>
    </xf>
    <xf numFmtId="164" fontId="0" fillId="0" borderId="37" xfId="1" applyNumberFormat="1" applyFont="1" applyFill="1" applyBorder="1" applyAlignment="1" applyProtection="1">
      <alignment horizontal="right" vertical="center"/>
      <protection locked="0"/>
    </xf>
    <xf numFmtId="164" fontId="0" fillId="0" borderId="37" xfId="1" applyNumberFormat="1" applyFont="1" applyBorder="1" applyAlignment="1" applyProtection="1">
      <alignment horizontal="right" vertical="center"/>
      <protection locked="0"/>
    </xf>
    <xf numFmtId="0" fontId="0" fillId="0" borderId="37" xfId="0" applyBorder="1" applyAlignment="1" applyProtection="1">
      <alignment horizontal="right" vertical="center"/>
      <protection locked="0"/>
    </xf>
    <xf numFmtId="164" fontId="0" fillId="0" borderId="38" xfId="1" applyNumberFormat="1" applyFont="1" applyBorder="1" applyAlignment="1" applyProtection="1">
      <alignment horizontal="right" vertical="center"/>
      <protection locked="0"/>
    </xf>
    <xf numFmtId="0" fontId="1" fillId="0" borderId="39" xfId="0" applyFont="1" applyBorder="1" applyAlignment="1" applyProtection="1">
      <alignment horizontal="center"/>
      <protection locked="0"/>
    </xf>
    <xf numFmtId="164" fontId="0" fillId="0" borderId="40" xfId="1" applyNumberFormat="1" applyFont="1" applyFill="1" applyBorder="1" applyProtection="1">
      <protection locked="0"/>
    </xf>
    <xf numFmtId="164" fontId="1" fillId="0" borderId="41" xfId="1" applyNumberFormat="1" applyFont="1" applyFill="1" applyBorder="1" applyProtection="1">
      <protection locked="0"/>
    </xf>
    <xf numFmtId="0" fontId="1" fillId="0" borderId="42" xfId="0" applyFont="1" applyBorder="1" applyAlignment="1" applyProtection="1">
      <alignment horizontal="center"/>
      <protection locked="0"/>
    </xf>
    <xf numFmtId="164" fontId="0" fillId="0" borderId="43" xfId="1" applyNumberFormat="1" applyFont="1" applyFill="1" applyBorder="1" applyProtection="1">
      <protection locked="0"/>
    </xf>
    <xf numFmtId="164" fontId="1" fillId="0" borderId="44" xfId="1" applyNumberFormat="1" applyFont="1" applyFill="1" applyBorder="1" applyProtection="1">
      <protection locked="0"/>
    </xf>
    <xf numFmtId="0" fontId="1" fillId="0" borderId="45" xfId="0" applyFont="1" applyBorder="1" applyAlignment="1" applyProtection="1">
      <alignment horizontal="center"/>
      <protection locked="0"/>
    </xf>
    <xf numFmtId="0" fontId="0" fillId="0" borderId="46" xfId="0" applyBorder="1" applyProtection="1">
      <protection locked="0"/>
    </xf>
    <xf numFmtId="164" fontId="0" fillId="0" borderId="46" xfId="1" applyNumberFormat="1" applyFont="1" applyFill="1" applyBorder="1" applyAlignment="1" applyProtection="1">
      <alignment horizontal="right" vertical="center"/>
      <protection locked="0"/>
    </xf>
    <xf numFmtId="164" fontId="0" fillId="0" borderId="46" xfId="1" applyNumberFormat="1" applyFont="1" applyBorder="1" applyAlignment="1" applyProtection="1">
      <alignment horizontal="right" vertical="center"/>
      <protection locked="0"/>
    </xf>
    <xf numFmtId="0" fontId="0" fillId="0" borderId="46" xfId="0" applyBorder="1" applyAlignment="1" applyProtection="1">
      <alignment horizontal="right" vertical="center"/>
      <protection locked="0"/>
    </xf>
    <xf numFmtId="164" fontId="0" fillId="0" borderId="47" xfId="1" applyNumberFormat="1" applyFont="1" applyBorder="1" applyAlignment="1" applyProtection="1">
      <alignment horizontal="right" vertical="center"/>
      <protection locked="0"/>
    </xf>
    <xf numFmtId="0" fontId="1" fillId="0" borderId="48" xfId="0" applyFont="1" applyBorder="1" applyAlignment="1" applyProtection="1">
      <alignment horizontal="center"/>
      <protection locked="0"/>
    </xf>
    <xf numFmtId="164" fontId="0" fillId="0" borderId="49" xfId="1" applyNumberFormat="1" applyFont="1" applyFill="1" applyBorder="1" applyProtection="1">
      <protection locked="0"/>
    </xf>
    <xf numFmtId="164" fontId="1" fillId="0" borderId="50" xfId="1" applyNumberFormat="1" applyFont="1" applyFill="1" applyBorder="1" applyProtection="1">
      <protection locked="0"/>
    </xf>
    <xf numFmtId="164" fontId="0" fillId="0" borderId="0" xfId="0" applyNumberFormat="1" applyProtection="1">
      <protection locked="0"/>
    </xf>
    <xf numFmtId="0" fontId="10" fillId="0" borderId="0" xfId="0" applyFont="1" applyAlignment="1">
      <alignment vertical="center"/>
    </xf>
    <xf numFmtId="3" fontId="10" fillId="0" borderId="0" xfId="0" applyNumberFormat="1" applyFont="1" applyProtection="1">
      <protection locked="0"/>
    </xf>
    <xf numFmtId="0" fontId="10" fillId="0" borderId="0" xfId="0" applyFont="1" applyProtection="1">
      <protection locked="0"/>
    </xf>
    <xf numFmtId="164" fontId="10" fillId="0" borderId="0" xfId="0" applyNumberFormat="1" applyFont="1" applyProtection="1">
      <protection locked="0"/>
    </xf>
    <xf numFmtId="0" fontId="10" fillId="0" borderId="0" xfId="0" applyFont="1" applyAlignment="1" applyProtection="1">
      <alignment horizontal="left" vertical="center" wrapText="1"/>
      <protection hidden="1"/>
    </xf>
    <xf numFmtId="3" fontId="14" fillId="0" borderId="52" xfId="0" applyNumberFormat="1" applyFont="1" applyBorder="1" applyAlignment="1" applyProtection="1">
      <alignment horizontal="right"/>
      <protection locked="0"/>
    </xf>
    <xf numFmtId="3" fontId="14" fillId="0" borderId="51" xfId="0" applyNumberFormat="1" applyFont="1" applyBorder="1" applyAlignment="1" applyProtection="1">
      <alignment horizontal="right"/>
      <protection locked="0"/>
    </xf>
    <xf numFmtId="0" fontId="10" fillId="0" borderId="0" xfId="0" applyFont="1" applyAlignment="1" applyProtection="1">
      <alignment wrapText="1"/>
      <protection hidden="1"/>
    </xf>
    <xf numFmtId="0" fontId="0" fillId="0" borderId="0" xfId="0" applyAlignment="1">
      <alignment vertical="top" wrapText="1"/>
    </xf>
    <xf numFmtId="0" fontId="0" fillId="0" borderId="0" xfId="0" applyAlignment="1">
      <alignment wrapText="1"/>
    </xf>
  </cellXfs>
  <cellStyles count="3">
    <cellStyle name="Milliers" xfId="1" builtinId="3"/>
    <cellStyle name="Normal" xfId="0" builtinId="0"/>
    <cellStyle name="Normal 2" xfId="2" xr:uid="{91111B6C-F371-4DEC-AD8C-2D1138C89C4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209550</xdr:colOff>
          <xdr:row>7</xdr:row>
          <xdr:rowOff>57150</xdr:rowOff>
        </xdr:from>
        <xdr:to>
          <xdr:col>5</xdr:col>
          <xdr:colOff>647700</xdr:colOff>
          <xdr:row>8</xdr:row>
          <xdr:rowOff>95250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N20"/>
  <sheetViews>
    <sheetView showGridLines="0" showRowColHeaders="0" tabSelected="1" zoomScaleNormal="100" workbookViewId="0">
      <selection activeCell="B140" sqref="B140"/>
    </sheetView>
  </sheetViews>
  <sheetFormatPr baseColWidth="10" defaultColWidth="11.42578125" defaultRowHeight="12.75" x14ac:dyDescent="0.2"/>
  <cols>
    <col min="1" max="1" width="4.28515625" style="1" customWidth="1"/>
    <col min="2" max="2" width="8" style="1" customWidth="1"/>
    <col min="3" max="3" width="4.28515625" style="1" customWidth="1"/>
    <col min="4" max="7" width="11.42578125" style="1"/>
    <col min="8" max="8" width="2.7109375" style="1" customWidth="1"/>
    <col min="9" max="16384" width="11.42578125" style="1"/>
  </cols>
  <sheetData>
    <row r="7" spans="2:14" ht="12" customHeight="1" x14ac:dyDescent="0.2">
      <c r="B7" s="13" t="s">
        <v>10</v>
      </c>
    </row>
    <row r="8" spans="2:14" ht="12" customHeight="1" x14ac:dyDescent="0.2">
      <c r="B8" s="13" t="s">
        <v>11</v>
      </c>
    </row>
    <row r="9" spans="2:14" ht="12" customHeight="1" x14ac:dyDescent="0.2">
      <c r="B9" s="13" t="s">
        <v>12</v>
      </c>
    </row>
    <row r="10" spans="2:14" ht="12" customHeight="1" x14ac:dyDescent="0.2">
      <c r="B10" s="14" t="s">
        <v>13</v>
      </c>
    </row>
    <row r="11" spans="2:14" x14ac:dyDescent="0.2">
      <c r="B11" s="15"/>
    </row>
    <row r="12" spans="2:14" ht="18" x14ac:dyDescent="0.2">
      <c r="B12" s="16" t="str">
        <f>IF(desc!$B$1=1,desc!$A$6,IF(desc!$B$1=2,desc!$B$6,IF(desc!$B$1=3,desc!$C$6,desc!$D$6)))</f>
        <v>Access to resources and services on fixed networks</v>
      </c>
      <c r="C12" s="17"/>
      <c r="D12" s="18"/>
    </row>
    <row r="13" spans="2:14" x14ac:dyDescent="0.2">
      <c r="B13" s="18"/>
      <c r="C13" s="17"/>
      <c r="D13" s="18"/>
    </row>
    <row r="14" spans="2:14" ht="15.75" x14ac:dyDescent="0.25">
      <c r="B14" s="19"/>
      <c r="C14" s="21" t="str">
        <f>IF(desc!$B$1=1,desc!$A$7,IF(desc!$B$1=2,desc!$B$7,IF(desc!$B$1=3,desc!$C$7,desc!$D$7)))</f>
        <v>1. Access to resources and services on fixed networks (TSP-to-TSP sales) (ARS1A)</v>
      </c>
      <c r="D14" s="21"/>
      <c r="E14" s="49"/>
      <c r="F14" s="49"/>
      <c r="G14" s="49"/>
      <c r="H14" s="49"/>
      <c r="I14" s="49"/>
      <c r="J14" s="49"/>
      <c r="K14" s="49"/>
      <c r="L14" s="49"/>
      <c r="M14" s="49"/>
      <c r="N14" s="49"/>
    </row>
    <row r="15" spans="2:14" ht="7.15" customHeight="1" x14ac:dyDescent="0.2">
      <c r="B15" s="19"/>
      <c r="C15" s="20"/>
      <c r="D15" s="20"/>
    </row>
    <row r="16" spans="2:14" ht="15.75" customHeight="1" x14ac:dyDescent="0.25">
      <c r="B16" s="18"/>
      <c r="C16" s="21" t="str">
        <f>IF(desc!$B$1=1,desc!$A$8,IF(desc!$B$1=2,desc!$B$8,IF(desc!$B$1=3,desc!$C$8,desc!$D$8)))</f>
        <v xml:space="preserve">2. Sale of minutes to TSPs (for the period from 01.01 to 31.12) (ARS1B) </v>
      </c>
      <c r="D16" s="21"/>
      <c r="E16" s="49"/>
      <c r="F16" s="49"/>
      <c r="G16" s="49"/>
      <c r="H16" s="49"/>
      <c r="I16" s="49"/>
      <c r="J16" s="49"/>
      <c r="K16" s="49"/>
      <c r="L16" s="49"/>
      <c r="M16" s="49"/>
    </row>
    <row r="17" spans="2:2" ht="14.25" x14ac:dyDescent="0.2">
      <c r="B17" s="22"/>
    </row>
    <row r="18" spans="2:2" ht="14.25" x14ac:dyDescent="0.2">
      <c r="B18" s="22"/>
    </row>
    <row r="19" spans="2:2" ht="14.25" x14ac:dyDescent="0.2">
      <c r="B19" s="22"/>
    </row>
    <row r="20" spans="2:2" ht="14.25" x14ac:dyDescent="0.2">
      <c r="B20" s="23"/>
    </row>
  </sheetData>
  <sheetProtection sheet="1" formatCells="0" formatColumns="0" formatRows="0" insertColumns="0" insertRows="0" insertHyperlinks="0" deleteColumns="0" deleteRows="0" sort="0" autoFilter="0" pivotTables="0"/>
  <hyperlinks>
    <hyperlink ref="C14:N14" location="Tab_ARS1A!A1" display="Tab_ARS1A!A1" xr:uid="{00000000-0004-0000-0000-000000000000}"/>
    <hyperlink ref="C16:M16" location="Tab_ARS1B!A1" display="Tab_ARS1B!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209550</xdr:colOff>
                    <xdr:row>7</xdr:row>
                    <xdr:rowOff>57150</xdr:rowOff>
                  </from>
                  <to>
                    <xdr:col>5</xdr:col>
                    <xdr:colOff>647700</xdr:colOff>
                    <xdr:row>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U32"/>
  <sheetViews>
    <sheetView showGridLines="0" zoomScaleNormal="100" workbookViewId="0">
      <pane xSplit="1" ySplit="4" topLeftCell="O5" activePane="bottomRight" state="frozen"/>
      <selection activeCell="F56" sqref="F56"/>
      <selection pane="topRight" activeCell="F56" sqref="F56"/>
      <selection pane="bottomLeft" activeCell="F56" sqref="F56"/>
      <selection pane="bottomRight" activeCell="A66" sqref="A66"/>
    </sheetView>
  </sheetViews>
  <sheetFormatPr baseColWidth="10" defaultColWidth="11.42578125" defaultRowHeight="12.75" x14ac:dyDescent="0.2"/>
  <cols>
    <col min="1" max="1" width="134.140625" style="1" customWidth="1"/>
    <col min="2" max="9" width="11.42578125" style="1"/>
    <col min="10" max="10" width="11.42578125" style="1" customWidth="1"/>
    <col min="11" max="11" width="12.28515625" style="1" bestFit="1" customWidth="1"/>
    <col min="12" max="16384" width="11.42578125" style="1"/>
  </cols>
  <sheetData>
    <row r="1" spans="1:21" ht="21" customHeight="1" x14ac:dyDescent="0.2">
      <c r="A1" s="6" t="str">
        <f>IF(desc!$B$1=1,desc!$A$9,IF(desc!$B$1=2,desc!$B$9,IF(desc!$B$1=3,desc!$C$9,desc!$D$9)))</f>
        <v>Table ARS1A</v>
      </c>
    </row>
    <row r="2" spans="1:21" ht="24.75" customHeight="1" x14ac:dyDescent="0.2">
      <c r="A2" s="7" t="str">
        <f>IF(desc!$B$1=1,desc!$A$10,IF(desc!$B$1=2,desc!$B$10,IF(desc!$B$1=3,desc!$C$10,desc!$D$10)))</f>
        <v>Access to resources and services on fixed networks (TSP-to-TSP sales)</v>
      </c>
      <c r="B2" s="2"/>
      <c r="C2" s="2"/>
      <c r="D2" s="2"/>
      <c r="E2" s="2"/>
      <c r="F2" s="2"/>
      <c r="G2" s="2"/>
      <c r="H2" s="2"/>
      <c r="I2" s="2"/>
    </row>
    <row r="3" spans="1:21" ht="4.9000000000000004" customHeight="1" x14ac:dyDescent="0.2">
      <c r="A3" s="8"/>
      <c r="B3" s="2"/>
      <c r="C3" s="2"/>
      <c r="D3" s="2"/>
      <c r="E3" s="2"/>
      <c r="F3" s="2"/>
      <c r="G3" s="2"/>
      <c r="H3" s="2"/>
      <c r="I3" s="2"/>
    </row>
    <row r="4" spans="1:21" x14ac:dyDescent="0.2">
      <c r="A4" s="9"/>
      <c r="B4" s="3">
        <v>2007</v>
      </c>
      <c r="C4" s="3">
        <v>2008</v>
      </c>
      <c r="D4" s="3">
        <v>2009</v>
      </c>
      <c r="E4" s="3">
        <v>2010</v>
      </c>
      <c r="F4" s="3">
        <v>2011</v>
      </c>
      <c r="G4" s="3">
        <v>2012</v>
      </c>
      <c r="H4" s="3">
        <v>2013</v>
      </c>
      <c r="I4" s="3">
        <v>2014</v>
      </c>
      <c r="J4" s="3">
        <v>2015</v>
      </c>
      <c r="K4" s="3">
        <v>2016</v>
      </c>
      <c r="L4" s="3">
        <v>2017</v>
      </c>
      <c r="M4" s="55">
        <v>2018</v>
      </c>
      <c r="N4" s="68">
        <v>2019</v>
      </c>
      <c r="O4" s="68">
        <v>2020</v>
      </c>
      <c r="P4" s="80">
        <v>2021</v>
      </c>
      <c r="Q4" s="80">
        <v>2022</v>
      </c>
      <c r="R4" s="80">
        <v>2023</v>
      </c>
      <c r="S4" s="62">
        <v>2024</v>
      </c>
    </row>
    <row r="5" spans="1:21" ht="13.15" customHeight="1" x14ac:dyDescent="0.2">
      <c r="A5" s="10" t="str">
        <f>IF(desc!$B$1=1,desc!$A$11,IF(desc!$B$1=2,desc!$B$11,IF(desc!$B$1=3,desc!$C$11,desc!$D$11)))</f>
        <v>Fully unbundled access to the local loop / Sale of own resources (leasing own resources to third-party TSPs)</v>
      </c>
      <c r="B5" s="4"/>
      <c r="C5" s="4"/>
      <c r="D5" s="5"/>
      <c r="E5" s="5"/>
      <c r="F5" s="5"/>
      <c r="G5" s="5"/>
      <c r="H5" s="5"/>
      <c r="I5" s="29"/>
      <c r="J5" s="29"/>
      <c r="K5" s="29"/>
      <c r="L5" s="29"/>
      <c r="M5" s="56"/>
      <c r="N5" s="69"/>
      <c r="O5" s="69"/>
      <c r="P5" s="81"/>
      <c r="Q5" s="81"/>
      <c r="R5" s="81"/>
      <c r="S5" s="63"/>
    </row>
    <row r="6" spans="1:21" x14ac:dyDescent="0.2">
      <c r="A6" s="11" t="str">
        <f>IF(desc!$B$1=1,desc!$A$12,IF(desc!$B$1=2,desc!$B$12,IF(desc!$B$1=3,desc!$C$12,desc!$D$12)))</f>
        <v>Number of fully unbundled lines (as of 31.12)</v>
      </c>
      <c r="B6" s="24">
        <v>778</v>
      </c>
      <c r="C6" s="24">
        <v>31333</v>
      </c>
      <c r="D6" s="24">
        <v>152727</v>
      </c>
      <c r="E6" s="24">
        <v>254910</v>
      </c>
      <c r="F6" s="24">
        <v>319048</v>
      </c>
      <c r="G6" s="24">
        <v>316817</v>
      </c>
      <c r="H6" s="24">
        <v>258571</v>
      </c>
      <c r="I6" s="24">
        <v>203996</v>
      </c>
      <c r="J6" s="24">
        <v>366738</v>
      </c>
      <c r="K6" s="24">
        <v>400740</v>
      </c>
      <c r="L6" s="50">
        <v>398762</v>
      </c>
      <c r="M6" s="57">
        <v>274017</v>
      </c>
      <c r="N6" s="70">
        <v>304200</v>
      </c>
      <c r="O6" s="70">
        <v>369528</v>
      </c>
      <c r="P6" s="82">
        <v>465542</v>
      </c>
      <c r="Q6" s="82">
        <v>468014</v>
      </c>
      <c r="R6" s="82">
        <v>577545</v>
      </c>
      <c r="S6" s="64">
        <v>659715</v>
      </c>
      <c r="U6" s="89"/>
    </row>
    <row r="7" spans="1:21" x14ac:dyDescent="0.2">
      <c r="A7" s="11" t="str">
        <f>IF(desc!$B$1=1,desc!$A$13,IF(desc!$B$1=2,desc!$B$13,IF(desc!$B$1=3,desc!$C$13,desc!$D$13)))</f>
        <v xml:space="preserve">    of which, FTTH, FTTB</v>
      </c>
      <c r="B7" s="28" t="s">
        <v>132</v>
      </c>
      <c r="C7" s="28" t="s">
        <v>132</v>
      </c>
      <c r="D7" s="28" t="s">
        <v>132</v>
      </c>
      <c r="E7" s="28" t="s">
        <v>132</v>
      </c>
      <c r="F7" s="28" t="s">
        <v>132</v>
      </c>
      <c r="G7" s="28" t="s">
        <v>132</v>
      </c>
      <c r="H7" s="28" t="s">
        <v>132</v>
      </c>
      <c r="I7" s="28" t="s">
        <v>132</v>
      </c>
      <c r="J7" s="28" t="s">
        <v>132</v>
      </c>
      <c r="K7" s="28" t="s">
        <v>132</v>
      </c>
      <c r="L7" s="28" t="s">
        <v>132</v>
      </c>
      <c r="M7" s="57">
        <v>137668</v>
      </c>
      <c r="N7" s="71">
        <v>187082</v>
      </c>
      <c r="O7" s="71">
        <v>263052</v>
      </c>
      <c r="P7" s="83">
        <v>325845</v>
      </c>
      <c r="Q7" s="83">
        <v>348383</v>
      </c>
      <c r="R7" s="83">
        <v>455906</v>
      </c>
      <c r="S7" s="65">
        <v>556379</v>
      </c>
      <c r="U7" s="89"/>
    </row>
    <row r="8" spans="1:21" ht="13.15" customHeight="1" x14ac:dyDescent="0.2">
      <c r="A8" s="11" t="str">
        <f>IF(desc!$B$1=1,desc!$A$14,IF(desc!$B$1=2,desc!$B$14,IF(desc!$B$1=3,desc!$C$14,desc!$D$14)))</f>
        <v>Number of partially unbundled lines (as of 31.12)</v>
      </c>
      <c r="B8" s="35">
        <v>0</v>
      </c>
      <c r="C8" s="35">
        <v>0</v>
      </c>
      <c r="D8" s="35">
        <v>2</v>
      </c>
      <c r="E8" s="35">
        <v>4</v>
      </c>
      <c r="F8" s="35">
        <v>16</v>
      </c>
      <c r="G8" s="35">
        <v>200</v>
      </c>
      <c r="H8" s="35">
        <v>1344</v>
      </c>
      <c r="I8" s="35">
        <v>1727</v>
      </c>
      <c r="J8" s="35">
        <v>3539</v>
      </c>
      <c r="K8" s="35">
        <v>3062</v>
      </c>
      <c r="L8" s="51">
        <v>4477</v>
      </c>
      <c r="M8" s="57">
        <v>4835</v>
      </c>
      <c r="N8" s="71">
        <v>5815</v>
      </c>
      <c r="O8" s="71">
        <v>6509</v>
      </c>
      <c r="P8" s="83">
        <v>5741</v>
      </c>
      <c r="Q8" s="83">
        <v>21264</v>
      </c>
      <c r="R8" s="83">
        <v>21336</v>
      </c>
      <c r="S8" s="65">
        <v>27291</v>
      </c>
      <c r="U8" s="89"/>
    </row>
    <row r="9" spans="1:21" x14ac:dyDescent="0.2">
      <c r="A9" s="11" t="str">
        <f>IF(desc!$B$1=1,desc!$A$15,IF(desc!$B$1=2,desc!$B$15,IF(desc!$B$1=3,desc!$C$15,desc!$D$15)))</f>
        <v>Number of contracts signed (as of 31.12)</v>
      </c>
      <c r="B9" s="24">
        <v>311</v>
      </c>
      <c r="C9" s="24">
        <v>14</v>
      </c>
      <c r="D9" s="24">
        <v>16</v>
      </c>
      <c r="E9" s="24">
        <v>50</v>
      </c>
      <c r="F9" s="24">
        <v>30</v>
      </c>
      <c r="G9" s="24">
        <v>3146</v>
      </c>
      <c r="H9" s="24">
        <v>1600</v>
      </c>
      <c r="I9" s="24">
        <v>1641</v>
      </c>
      <c r="J9" s="24">
        <v>1586</v>
      </c>
      <c r="K9" s="24">
        <v>2175</v>
      </c>
      <c r="L9" s="50">
        <v>2325</v>
      </c>
      <c r="M9" s="57">
        <v>30138</v>
      </c>
      <c r="N9" s="71">
        <v>5141</v>
      </c>
      <c r="O9" s="71">
        <v>2620</v>
      </c>
      <c r="P9" s="83">
        <v>4415</v>
      </c>
      <c r="Q9" s="83">
        <v>5287</v>
      </c>
      <c r="R9" s="83">
        <v>6081</v>
      </c>
      <c r="S9" s="65">
        <v>4796</v>
      </c>
      <c r="U9" s="89"/>
    </row>
    <row r="10" spans="1:21" x14ac:dyDescent="0.2">
      <c r="A10" s="25" t="str">
        <f>IF(desc!$B$1=1,desc!$A$16,IF(desc!$B$1=2,desc!$B$16,IF(desc!$B$1=3,desc!$C$16,desc!$D$16)))</f>
        <v>Colocation / Sale of own resources (leasing own resources to third-party TSPs)</v>
      </c>
      <c r="B10" s="27"/>
      <c r="C10" s="27"/>
      <c r="D10" s="27"/>
      <c r="E10" s="27"/>
      <c r="F10" s="27"/>
      <c r="G10" s="27"/>
      <c r="H10" s="27"/>
      <c r="I10" s="30"/>
      <c r="J10" s="30"/>
      <c r="K10" s="30"/>
      <c r="L10" s="27"/>
      <c r="M10" s="57"/>
      <c r="N10" s="72"/>
      <c r="O10" s="72"/>
      <c r="P10" s="84"/>
      <c r="Q10" s="84"/>
      <c r="R10" s="84"/>
      <c r="S10" s="66"/>
      <c r="U10" s="89"/>
    </row>
    <row r="11" spans="1:21" x14ac:dyDescent="0.2">
      <c r="A11" s="11" t="str">
        <f>IF(desc!$B$1=1,desc!$A$17,IF(desc!$B$1=2,desc!$B$17,IF(desc!$B$1=3,desc!$C$17,desc!$D$17)))</f>
        <v>Number of points of presence equipped for colocation (as of 31.12)</v>
      </c>
      <c r="B11" s="34">
        <v>141</v>
      </c>
      <c r="C11" s="35">
        <v>359</v>
      </c>
      <c r="D11" s="35">
        <v>652</v>
      </c>
      <c r="E11" s="35">
        <v>736</v>
      </c>
      <c r="F11" s="35">
        <v>751</v>
      </c>
      <c r="G11" s="35">
        <v>809</v>
      </c>
      <c r="H11" s="35">
        <v>815</v>
      </c>
      <c r="I11" s="35">
        <v>776</v>
      </c>
      <c r="J11" s="35">
        <v>788</v>
      </c>
      <c r="K11" s="35">
        <v>831</v>
      </c>
      <c r="L11" s="51">
        <v>814</v>
      </c>
      <c r="M11" s="57">
        <v>1046</v>
      </c>
      <c r="N11" s="71">
        <v>842</v>
      </c>
      <c r="O11" s="71">
        <v>845</v>
      </c>
      <c r="P11" s="83">
        <v>835</v>
      </c>
      <c r="Q11" s="83">
        <v>830</v>
      </c>
      <c r="R11" s="83">
        <v>836</v>
      </c>
      <c r="S11" s="65">
        <v>849</v>
      </c>
      <c r="U11" s="89"/>
    </row>
    <row r="12" spans="1:21" x14ac:dyDescent="0.2">
      <c r="A12" s="11" t="str">
        <f>IF(desc!$B$1=1,desc!$A$18,IF(desc!$B$1=2,desc!$B$18,IF(desc!$B$1=3,desc!$C$18,desc!$D$18)))</f>
        <v>Number of points of presence with at least one colocation customer (as of 31.12)</v>
      </c>
      <c r="B12" s="35">
        <v>141</v>
      </c>
      <c r="C12" s="35">
        <v>339</v>
      </c>
      <c r="D12" s="35">
        <v>584</v>
      </c>
      <c r="E12" s="35">
        <v>697</v>
      </c>
      <c r="F12" s="35">
        <v>713</v>
      </c>
      <c r="G12" s="35">
        <v>775</v>
      </c>
      <c r="H12" s="35">
        <v>744</v>
      </c>
      <c r="I12" s="35">
        <v>741</v>
      </c>
      <c r="J12" s="35">
        <v>777</v>
      </c>
      <c r="K12" s="35">
        <v>819</v>
      </c>
      <c r="L12" s="51">
        <v>803</v>
      </c>
      <c r="M12" s="57">
        <v>1004</v>
      </c>
      <c r="N12" s="71">
        <v>764</v>
      </c>
      <c r="O12" s="71">
        <v>770</v>
      </c>
      <c r="P12" s="83">
        <v>768</v>
      </c>
      <c r="Q12" s="83">
        <v>765</v>
      </c>
      <c r="R12" s="83">
        <v>785</v>
      </c>
      <c r="S12" s="65">
        <v>788</v>
      </c>
      <c r="U12" s="89"/>
    </row>
    <row r="13" spans="1:21" ht="13.15" customHeight="1" x14ac:dyDescent="0.2">
      <c r="A13" s="12" t="str">
        <f>IF(desc!$B$1=1,desc!$A$19,IF(desc!$B$1=2,desc!$B$19,IF(desc!$B$1=3,desc!$C$19,desc!$D$19)))</f>
        <v>Number of TSPS using co-location (as of 31.12)</v>
      </c>
      <c r="B13" s="35">
        <v>244</v>
      </c>
      <c r="C13" s="35">
        <v>95</v>
      </c>
      <c r="D13" s="35">
        <v>86</v>
      </c>
      <c r="E13" s="35">
        <v>73</v>
      </c>
      <c r="F13" s="35">
        <v>77</v>
      </c>
      <c r="G13" s="35">
        <v>204</v>
      </c>
      <c r="H13" s="35">
        <v>80</v>
      </c>
      <c r="I13" s="35">
        <v>133</v>
      </c>
      <c r="J13" s="35">
        <v>137</v>
      </c>
      <c r="K13" s="35">
        <v>154</v>
      </c>
      <c r="L13" s="51">
        <v>202</v>
      </c>
      <c r="M13" s="57">
        <v>224</v>
      </c>
      <c r="N13" s="71">
        <v>144</v>
      </c>
      <c r="O13" s="71">
        <v>184</v>
      </c>
      <c r="P13" s="83">
        <v>163</v>
      </c>
      <c r="Q13" s="83">
        <v>155</v>
      </c>
      <c r="R13" s="83">
        <v>147</v>
      </c>
      <c r="S13" s="65">
        <v>162</v>
      </c>
      <c r="U13" s="89"/>
    </row>
    <row r="14" spans="1:21" x14ac:dyDescent="0.2">
      <c r="A14" s="26" t="str">
        <f>IF(desc!$B$1=1,desc!$A$20,IF(desc!$B$1=2,desc!$B$20,IF(desc!$B$1=3,desc!$C$20,desc!$D$20)))</f>
        <v>High-speed access / Sale of own resources (services provided to third-party TSPs using own resources)</v>
      </c>
      <c r="B14" s="27"/>
      <c r="C14" s="27"/>
      <c r="D14" s="27"/>
      <c r="E14" s="27"/>
      <c r="F14" s="27"/>
      <c r="G14" s="27"/>
      <c r="H14" s="27"/>
      <c r="I14" s="30"/>
      <c r="J14" s="30"/>
      <c r="K14" s="30"/>
      <c r="L14" s="27"/>
      <c r="M14" s="57"/>
      <c r="N14" s="71"/>
      <c r="O14" s="71"/>
      <c r="P14" s="83"/>
      <c r="Q14" s="83"/>
      <c r="R14" s="83"/>
      <c r="S14" s="65"/>
      <c r="U14" s="89"/>
    </row>
    <row r="15" spans="1:21" ht="13.15" customHeight="1" x14ac:dyDescent="0.2">
      <c r="A15" s="12" t="str">
        <f>IF(desc!$B$1=1,desc!$A$21,IF(desc!$B$1=2,desc!$B$21,IF(desc!$B$1=3,desc!$C$21,desc!$D$21)))</f>
        <v>Number of high-speed accesses (as of 31.12)</v>
      </c>
      <c r="B15" s="24">
        <v>97</v>
      </c>
      <c r="C15" s="24">
        <v>138</v>
      </c>
      <c r="D15" s="24">
        <v>268</v>
      </c>
      <c r="E15" s="24">
        <v>9444</v>
      </c>
      <c r="F15" s="24">
        <v>9516</v>
      </c>
      <c r="G15" s="24">
        <v>9676</v>
      </c>
      <c r="H15" s="24">
        <v>2431</v>
      </c>
      <c r="I15" s="24">
        <v>4606</v>
      </c>
      <c r="J15" s="24">
        <v>86029</v>
      </c>
      <c r="K15" s="24">
        <v>97978</v>
      </c>
      <c r="L15" s="50">
        <v>104827</v>
      </c>
      <c r="M15" s="57">
        <v>134315</v>
      </c>
      <c r="N15" s="71">
        <v>151586</v>
      </c>
      <c r="O15" s="71">
        <v>152197</v>
      </c>
      <c r="P15" s="83">
        <v>150368</v>
      </c>
      <c r="Q15" s="83">
        <v>143433</v>
      </c>
      <c r="R15" s="83">
        <v>142316</v>
      </c>
      <c r="S15" s="65">
        <v>136580</v>
      </c>
      <c r="U15" s="89"/>
    </row>
    <row r="16" spans="1:21" ht="13.15" customHeight="1" x14ac:dyDescent="0.2">
      <c r="A16" s="11" t="str">
        <f>IF(desc!$B$1=1,desc!$A$22,IF(desc!$B$1=2,desc!$B$22,IF(desc!$B$1=3,desc!$C$22,desc!$D$22)))</f>
        <v>Number of contracts signed (as of 31.12)</v>
      </c>
      <c r="B16" s="24">
        <v>36</v>
      </c>
      <c r="C16" s="24">
        <v>66</v>
      </c>
      <c r="D16" s="24">
        <v>98</v>
      </c>
      <c r="E16" s="24">
        <v>231</v>
      </c>
      <c r="F16" s="24">
        <v>543</v>
      </c>
      <c r="G16" s="24">
        <v>1047</v>
      </c>
      <c r="H16" s="24">
        <v>416</v>
      </c>
      <c r="I16" s="24">
        <v>2118</v>
      </c>
      <c r="J16" s="24">
        <v>483</v>
      </c>
      <c r="K16" s="24">
        <v>71</v>
      </c>
      <c r="L16" s="50">
        <v>45</v>
      </c>
      <c r="M16" s="57">
        <v>634</v>
      </c>
      <c r="N16" s="71">
        <v>634</v>
      </c>
      <c r="O16" s="71">
        <v>378</v>
      </c>
      <c r="P16" s="83">
        <v>353</v>
      </c>
      <c r="Q16" s="83">
        <v>337</v>
      </c>
      <c r="R16" s="83">
        <v>854</v>
      </c>
      <c r="S16" s="65">
        <v>800</v>
      </c>
      <c r="U16" s="89"/>
    </row>
    <row r="17" spans="1:21" ht="13.15" customHeight="1" x14ac:dyDescent="0.2">
      <c r="A17" s="26" t="str">
        <f>IF(desc!$B$1=1,desc!$A$23,IF(desc!$B$1=2,desc!$B$23,IF(desc!$B$1=3,desc!$C$23,desc!$D$23)))</f>
        <v>Connection billing / Sale of own resources (own connections billed by third parties)</v>
      </c>
      <c r="B17" s="27"/>
      <c r="C17" s="27"/>
      <c r="D17" s="27"/>
      <c r="E17" s="27"/>
      <c r="F17" s="27"/>
      <c r="G17" s="27"/>
      <c r="H17" s="27"/>
      <c r="I17" s="27"/>
      <c r="J17" s="27"/>
      <c r="K17" s="27"/>
      <c r="L17" s="27"/>
      <c r="M17" s="57"/>
      <c r="N17" s="71"/>
      <c r="O17" s="71"/>
      <c r="P17" s="83"/>
      <c r="Q17" s="83"/>
      <c r="R17" s="83"/>
      <c r="S17" s="65"/>
      <c r="U17" s="89"/>
    </row>
    <row r="18" spans="1:21" ht="26.65" customHeight="1" x14ac:dyDescent="0.2">
      <c r="A18" s="11" t="str">
        <f>IF(desc!$B$1=1,desc!$A$24,IF(desc!$B$1=2,desc!$B$24,IF(desc!$B$1=3,desc!$C$24,desc!$D$24)))</f>
        <v>Number of subscribers with connection billing by a third party (as of 31.12)</v>
      </c>
      <c r="B18" s="35">
        <v>163</v>
      </c>
      <c r="C18" s="35">
        <v>120366</v>
      </c>
      <c r="D18" s="35">
        <v>119964</v>
      </c>
      <c r="E18" s="35">
        <v>125374</v>
      </c>
      <c r="F18" s="35">
        <v>115686</v>
      </c>
      <c r="G18" s="35">
        <v>95898</v>
      </c>
      <c r="H18" s="35">
        <v>91484</v>
      </c>
      <c r="I18" s="35">
        <v>76701</v>
      </c>
      <c r="J18" s="35">
        <v>48738</v>
      </c>
      <c r="K18" s="35">
        <v>44088</v>
      </c>
      <c r="L18" s="51">
        <v>37204</v>
      </c>
      <c r="M18" s="57">
        <v>45746</v>
      </c>
      <c r="N18" s="71">
        <v>61311</v>
      </c>
      <c r="O18" s="71">
        <v>74006</v>
      </c>
      <c r="P18" s="83">
        <v>79477</v>
      </c>
      <c r="Q18" s="83">
        <v>84584</v>
      </c>
      <c r="R18" s="83">
        <v>89596</v>
      </c>
      <c r="S18" s="65">
        <v>95171</v>
      </c>
      <c r="U18" s="89"/>
    </row>
    <row r="19" spans="1:21" ht="13.15" customHeight="1" x14ac:dyDescent="0.2">
      <c r="A19" s="11" t="str">
        <f>IF(desc!$B$1=1,desc!$A$25,IF(desc!$B$1=2,desc!$B$25,IF(desc!$B$1=3,desc!$C$25,desc!$D$25)))</f>
        <v>Number of contracts signed (as of 31.12)</v>
      </c>
      <c r="B19" s="24">
        <v>110</v>
      </c>
      <c r="C19" s="24">
        <v>106</v>
      </c>
      <c r="D19" s="24">
        <v>48</v>
      </c>
      <c r="E19" s="24">
        <v>10529</v>
      </c>
      <c r="F19" s="24">
        <v>8732</v>
      </c>
      <c r="G19" s="24">
        <v>6706</v>
      </c>
      <c r="H19" s="24">
        <v>7295</v>
      </c>
      <c r="I19" s="24">
        <v>7161</v>
      </c>
      <c r="J19" s="24">
        <v>28</v>
      </c>
      <c r="K19" s="24">
        <v>30</v>
      </c>
      <c r="L19" s="50">
        <v>31</v>
      </c>
      <c r="M19" s="57">
        <v>119</v>
      </c>
      <c r="N19" s="71">
        <v>18</v>
      </c>
      <c r="O19" s="71">
        <v>12</v>
      </c>
      <c r="P19" s="83">
        <v>16</v>
      </c>
      <c r="Q19" s="83">
        <v>27</v>
      </c>
      <c r="R19" s="83">
        <v>32</v>
      </c>
      <c r="S19" s="64">
        <v>75</v>
      </c>
      <c r="U19" s="89"/>
    </row>
    <row r="20" spans="1:21" ht="13.15" customHeight="1" x14ac:dyDescent="0.2">
      <c r="A20" s="26" t="str">
        <f>IF(desc!$B$1=1,desc!$A$26,IF(desc!$B$1=2,desc!$B$26,IF(desc!$B$1=3,desc!$C$26,desc!$D$26)))</f>
        <v>Leased lines (transmission capacities) / Sale of own resources (services provided to third-party TSPs using own resources)</v>
      </c>
      <c r="B20" s="27"/>
      <c r="C20" s="27"/>
      <c r="D20" s="27"/>
      <c r="E20" s="27"/>
      <c r="F20" s="27"/>
      <c r="G20" s="27"/>
      <c r="H20" s="27"/>
      <c r="I20" s="30"/>
      <c r="J20" s="30"/>
      <c r="K20" s="30"/>
      <c r="L20" s="27"/>
      <c r="M20" s="57"/>
      <c r="N20" s="71"/>
      <c r="O20" s="71"/>
      <c r="P20" s="83"/>
      <c r="Q20" s="83"/>
      <c r="R20" s="83"/>
      <c r="S20" s="65"/>
      <c r="U20" s="89"/>
    </row>
    <row r="21" spans="1:21" ht="26.65" customHeight="1" x14ac:dyDescent="0.2">
      <c r="A21" s="11" t="str">
        <f>IF(desc!$B$1=1,desc!$A$27,IF(desc!$B$1=2,desc!$B$27,IF(desc!$B$1=3,desc!$C$27,desc!$D$27)))</f>
        <v>Number of leased lines ≤ 2 Mbit/s offered to third parties (as of 31.12)</v>
      </c>
      <c r="B21" s="35">
        <v>12668</v>
      </c>
      <c r="C21" s="35">
        <v>12533</v>
      </c>
      <c r="D21" s="35">
        <v>11280</v>
      </c>
      <c r="E21" s="35">
        <v>20772</v>
      </c>
      <c r="F21" s="35">
        <v>17313</v>
      </c>
      <c r="G21" s="35">
        <v>10075</v>
      </c>
      <c r="H21" s="35">
        <v>9060</v>
      </c>
      <c r="I21" s="35">
        <v>6072</v>
      </c>
      <c r="J21" s="35">
        <v>4931</v>
      </c>
      <c r="K21" s="35">
        <v>2403</v>
      </c>
      <c r="L21" s="51">
        <v>2100</v>
      </c>
      <c r="M21" s="57">
        <v>1837</v>
      </c>
      <c r="N21" s="71">
        <v>1160</v>
      </c>
      <c r="O21" s="71">
        <v>686</v>
      </c>
      <c r="P21" s="83">
        <v>693</v>
      </c>
      <c r="Q21" s="83">
        <v>523</v>
      </c>
      <c r="R21" s="83">
        <v>433</v>
      </c>
      <c r="S21" s="65">
        <v>173</v>
      </c>
      <c r="U21" s="89"/>
    </row>
    <row r="22" spans="1:21" ht="26.65" customHeight="1" x14ac:dyDescent="0.2">
      <c r="A22" s="11" t="str">
        <f>IF(desc!$B$1=1,desc!$A$28,IF(desc!$B$1=2,desc!$B$28,IF(desc!$B$1=3,desc!$C$28,desc!$D$28)))</f>
        <v>Number of leased lines &gt; 2 Mbit/s offered to third parties (as of 31.12)</v>
      </c>
      <c r="B22" s="40">
        <v>1791</v>
      </c>
      <c r="C22" s="40">
        <v>3132</v>
      </c>
      <c r="D22" s="40">
        <v>3798</v>
      </c>
      <c r="E22" s="40">
        <v>2954</v>
      </c>
      <c r="F22" s="40">
        <v>5865</v>
      </c>
      <c r="G22" s="40">
        <v>6794</v>
      </c>
      <c r="H22" s="40">
        <v>7058</v>
      </c>
      <c r="I22" s="40">
        <v>14636</v>
      </c>
      <c r="J22" s="40">
        <v>15924</v>
      </c>
      <c r="K22" s="40">
        <v>18098</v>
      </c>
      <c r="L22" s="52">
        <v>16508</v>
      </c>
      <c r="M22" s="57">
        <v>19610</v>
      </c>
      <c r="N22" s="71">
        <v>17341</v>
      </c>
      <c r="O22" s="71">
        <v>17631</v>
      </c>
      <c r="P22" s="83">
        <v>15050</v>
      </c>
      <c r="Q22" s="83">
        <v>14836</v>
      </c>
      <c r="R22" s="83">
        <v>14964</v>
      </c>
      <c r="S22" s="65">
        <v>15586</v>
      </c>
      <c r="U22" s="89"/>
    </row>
    <row r="23" spans="1:21" x14ac:dyDescent="0.2">
      <c r="A23" s="26" t="str">
        <f>IF(desc!$B$1=1,desc!$A29,IF(desc!$B$1=2,desc!$B29,IF(desc!$B$1=3,desc!$C29,desc!$D29)))</f>
        <v>Cable ducts / Sale of own resources (own cable duct resources leased to third parties)</v>
      </c>
      <c r="B23" s="31"/>
      <c r="C23" s="32"/>
      <c r="D23" s="32"/>
      <c r="E23" s="32"/>
      <c r="F23" s="32"/>
      <c r="G23" s="32"/>
      <c r="H23" s="32"/>
      <c r="I23" s="33"/>
      <c r="J23" s="33"/>
      <c r="K23" s="33"/>
      <c r="L23" s="32"/>
      <c r="M23" s="57"/>
      <c r="N23" s="71"/>
      <c r="O23" s="71"/>
      <c r="P23" s="83"/>
      <c r="Q23" s="83"/>
      <c r="R23" s="83"/>
      <c r="S23" s="65"/>
      <c r="U23" s="89"/>
    </row>
    <row r="24" spans="1:21" ht="13.15" customHeight="1" x14ac:dyDescent="0.2">
      <c r="A24" s="11" t="str">
        <f>IF(desc!$B$1=1,desc!$A30,IF(desc!$B$1=2,desc!$B30,IF(desc!$B$1=3,desc!$C30,desc!$D30)))</f>
        <v>Number of metres of duct sold to third parties (as of 31.12)</v>
      </c>
      <c r="B24" s="36">
        <v>89700</v>
      </c>
      <c r="C24" s="36">
        <v>272973</v>
      </c>
      <c r="D24" s="36">
        <v>344176</v>
      </c>
      <c r="E24" s="36">
        <v>763508</v>
      </c>
      <c r="F24" s="36">
        <v>864527</v>
      </c>
      <c r="G24" s="36">
        <v>1249585</v>
      </c>
      <c r="H24" s="36">
        <v>1877468</v>
      </c>
      <c r="I24" s="36">
        <v>3036925</v>
      </c>
      <c r="J24" s="36">
        <v>4599209</v>
      </c>
      <c r="K24" s="36">
        <v>4896294</v>
      </c>
      <c r="L24" s="53">
        <v>6015629</v>
      </c>
      <c r="M24" s="57">
        <v>6583717</v>
      </c>
      <c r="N24" s="71">
        <v>7293617</v>
      </c>
      <c r="O24" s="71">
        <v>7747193</v>
      </c>
      <c r="P24" s="83">
        <v>8294879</v>
      </c>
      <c r="Q24" s="83">
        <v>9168702</v>
      </c>
      <c r="R24" s="83">
        <v>9526693</v>
      </c>
      <c r="S24" s="65">
        <v>10077598</v>
      </c>
      <c r="U24" s="89"/>
    </row>
    <row r="25" spans="1:21" x14ac:dyDescent="0.2">
      <c r="A25" s="37" t="str">
        <f>IF(desc!$B$1=1,desc!$A31,IF(desc!$B$1=2,desc!$B31,IF(desc!$B$1=3,desc!$C31,desc!$D31)))</f>
        <v>Number of contracts signed (as of 31.12)</v>
      </c>
      <c r="B25" s="38">
        <v>862</v>
      </c>
      <c r="C25" s="38">
        <v>247</v>
      </c>
      <c r="D25" s="38">
        <v>265</v>
      </c>
      <c r="E25" s="38">
        <v>235</v>
      </c>
      <c r="F25" s="38">
        <v>243</v>
      </c>
      <c r="G25" s="38">
        <v>194</v>
      </c>
      <c r="H25" s="38">
        <v>123</v>
      </c>
      <c r="I25" s="38">
        <v>250</v>
      </c>
      <c r="J25" s="38">
        <v>248</v>
      </c>
      <c r="K25" s="38">
        <v>918</v>
      </c>
      <c r="L25" s="54">
        <v>406</v>
      </c>
      <c r="M25" s="58">
        <v>530</v>
      </c>
      <c r="N25" s="73">
        <v>614</v>
      </c>
      <c r="O25" s="73">
        <v>567</v>
      </c>
      <c r="P25" s="85">
        <v>566</v>
      </c>
      <c r="Q25" s="85">
        <v>574</v>
      </c>
      <c r="R25" s="85">
        <v>558</v>
      </c>
      <c r="S25" s="67">
        <v>562</v>
      </c>
      <c r="U25" s="89"/>
    </row>
    <row r="26" spans="1:21" s="92" customFormat="1" ht="11.25" x14ac:dyDescent="0.2">
      <c r="A26" s="90" t="str">
        <f>IF(desc!$B$1=1,desc!$A$32,IF(desc!$B$1=2,desc!$B$32,IF(desc!$B$1=3,desc!$C$32,desc!$D$32)))</f>
        <v xml:space="preserve">Note: </v>
      </c>
      <c r="B26" s="91"/>
      <c r="C26" s="91"/>
      <c r="D26" s="91"/>
      <c r="E26" s="91"/>
      <c r="F26" s="91"/>
      <c r="G26" s="91"/>
      <c r="H26" s="91"/>
      <c r="I26" s="91"/>
      <c r="J26" s="91"/>
      <c r="K26" s="91"/>
      <c r="L26" s="91"/>
      <c r="U26" s="93"/>
    </row>
    <row r="27" spans="1:21" s="92" customFormat="1" ht="36" customHeight="1" x14ac:dyDescent="0.2">
      <c r="A27" s="97" t="str">
        <f>IF(desc!$B$1=1,desc!$A34,IF(desc!$B$1=2,desc!$B34,IF(desc!$B$1=3,desc!$C34,desc!$D34)))</f>
        <v>The unbundling of the last mile was the main new feature of the revision of the legislation on telecommunications which entered into force on 1 April 2007. The questionnaire for the 2007 statistical year was adapted in order to collect information on these services and track their evolution.</v>
      </c>
    </row>
    <row r="28" spans="1:21" s="92" customFormat="1" ht="18.600000000000001" customHeight="1" x14ac:dyDescent="0.2">
      <c r="A28" s="94" t="str">
        <f>IF(desc!$B$1=1,desc!$A$33,IF(desc!$B$1=2,desc!$B$33,IF(desc!$B$1=3,desc!$C$33,desc!$D$33)))</f>
        <v>... Unknown (not been gathered).</v>
      </c>
      <c r="B28" s="91"/>
      <c r="C28" s="91"/>
      <c r="D28" s="91"/>
      <c r="E28" s="91"/>
      <c r="F28" s="91"/>
      <c r="G28" s="91"/>
      <c r="H28" s="91"/>
      <c r="I28" s="91"/>
      <c r="J28" s="91"/>
      <c r="K28" s="91"/>
      <c r="L28" s="91"/>
      <c r="U28" s="93"/>
    </row>
    <row r="29" spans="1:21" x14ac:dyDescent="0.2">
      <c r="A29" s="94" t="str">
        <f>IF(desc!$B$1=1,desc!$A$43,IF(desc!$B$1=2,desc!$B$43,IF(desc!$B$1=3,desc!$C$43,desc!$D$43)))</f>
        <v>Source: OFCOM - Telecommunications statistics</v>
      </c>
    </row>
    <row r="30" spans="1:21" x14ac:dyDescent="0.2">
      <c r="A30" s="94" t="str">
        <f>IF(desc!$B$1=1,desc!$A$44,IF(desc!$B$1=2,desc!$B$44,IF(desc!$B$1=3,desc!$C$44,desc!$D$44)))</f>
        <v>© OFCOM 2025</v>
      </c>
    </row>
    <row r="31" spans="1:21" x14ac:dyDescent="0.2">
      <c r="A31" s="94"/>
    </row>
    <row r="32" spans="1:21" ht="22.5" x14ac:dyDescent="0.2">
      <c r="A32" s="94" t="str">
        <f>IF(desc!$B$1=1,desc!$A$45,IF(desc!$B$1=2,desc!$B$45,IF(desc!$B$1=3,desc!$C$45,desc!$D$45)))</f>
        <v>Information: Federal Office of Communications, Economics and Statistics Section,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Z13"/>
  <sheetViews>
    <sheetView showGridLines="0" zoomScaleNormal="100" workbookViewId="0">
      <pane xSplit="1" ySplit="4" topLeftCell="V5" activePane="bottomRight" state="frozen"/>
      <selection activeCell="F56" sqref="F56"/>
      <selection pane="topRight" activeCell="F56" sqref="F56"/>
      <selection pane="bottomLeft" activeCell="F56" sqref="F56"/>
      <selection pane="bottomRight" activeCell="A111" sqref="A111"/>
    </sheetView>
  </sheetViews>
  <sheetFormatPr baseColWidth="10" defaultColWidth="11.42578125" defaultRowHeight="12.75" x14ac:dyDescent="0.2"/>
  <cols>
    <col min="1" max="1" width="49.28515625" style="1" customWidth="1"/>
    <col min="2" max="18" width="11.42578125" style="1"/>
    <col min="19" max="19" width="11.7109375" style="1" customWidth="1"/>
    <col min="20" max="16384" width="11.42578125" style="1"/>
  </cols>
  <sheetData>
    <row r="1" spans="1:26" ht="21" customHeight="1" x14ac:dyDescent="0.2">
      <c r="A1" s="6" t="str">
        <f>IF(desc!$B$1=1,desc!$A35,IF(desc!$B$1=2,desc!$B35,IF(desc!$B$1=3,desc!$C35,desc!$D35)))</f>
        <v>Table ARS1B</v>
      </c>
    </row>
    <row r="2" spans="1:26" ht="24.75" customHeight="1" x14ac:dyDescent="0.2">
      <c r="A2" s="48" t="str">
        <f>IF(desc!$B$1=1,desc!$A36,IF(desc!$B$1=2,desc!$B36,IF(desc!$B$1=3,desc!$C36,desc!$D36)))</f>
        <v>Sale of minutes to TSPs (for the period from 01.01 to 31.12)</v>
      </c>
      <c r="B2" s="2"/>
      <c r="C2" s="2"/>
      <c r="D2" s="2"/>
      <c r="E2" s="2"/>
      <c r="F2" s="2"/>
      <c r="G2" s="2"/>
      <c r="H2" s="2"/>
      <c r="I2" s="2"/>
      <c r="J2" s="2"/>
      <c r="K2" s="2"/>
      <c r="L2" s="2"/>
      <c r="M2" s="2"/>
      <c r="N2" s="2"/>
      <c r="O2" s="2"/>
      <c r="P2" s="2"/>
    </row>
    <row r="3" spans="1:26" ht="4.9000000000000004" customHeight="1" x14ac:dyDescent="0.2">
      <c r="A3" s="8"/>
      <c r="B3" s="2"/>
      <c r="C3" s="2"/>
      <c r="D3" s="2"/>
      <c r="E3" s="2"/>
      <c r="F3" s="2"/>
      <c r="G3" s="2"/>
      <c r="H3" s="2"/>
      <c r="I3" s="2"/>
      <c r="J3" s="2"/>
      <c r="K3" s="2"/>
      <c r="L3" s="2"/>
      <c r="M3" s="2"/>
      <c r="N3" s="2"/>
      <c r="O3" s="2"/>
      <c r="P3" s="2"/>
    </row>
    <row r="4" spans="1:26" x14ac:dyDescent="0.2">
      <c r="A4" s="9" t="str">
        <f>IF(desc!$B$1=1,desc!$A37,IF(desc!$B$1=2,desc!$B37,IF(desc!$B$1=3,desc!$C37,desc!$D37)))</f>
        <v>Number of minutes (in millions of minutes)</v>
      </c>
      <c r="B4" s="3">
        <v>2000</v>
      </c>
      <c r="C4" s="3">
        <v>2001</v>
      </c>
      <c r="D4" s="3">
        <v>2002</v>
      </c>
      <c r="E4" s="3">
        <v>2003</v>
      </c>
      <c r="F4" s="3">
        <v>2004</v>
      </c>
      <c r="G4" s="3">
        <v>2005</v>
      </c>
      <c r="H4" s="3">
        <v>2006</v>
      </c>
      <c r="I4" s="3">
        <v>2007</v>
      </c>
      <c r="J4" s="3">
        <v>2008</v>
      </c>
      <c r="K4" s="3">
        <v>2009</v>
      </c>
      <c r="L4" s="3">
        <v>2010</v>
      </c>
      <c r="M4" s="3">
        <v>2011</v>
      </c>
      <c r="N4" s="3">
        <v>2012</v>
      </c>
      <c r="O4" s="3">
        <v>2013</v>
      </c>
      <c r="P4" s="3">
        <v>2014</v>
      </c>
      <c r="Q4" s="3">
        <v>2015</v>
      </c>
      <c r="R4" s="3">
        <v>2016</v>
      </c>
      <c r="S4" s="3">
        <v>2017</v>
      </c>
      <c r="T4" s="60">
        <v>2018</v>
      </c>
      <c r="U4" s="60">
        <v>2019</v>
      </c>
      <c r="V4" s="77">
        <v>2020</v>
      </c>
      <c r="W4" s="86">
        <v>2021</v>
      </c>
      <c r="X4" s="86">
        <v>2022</v>
      </c>
      <c r="Y4" s="86">
        <v>2023</v>
      </c>
      <c r="Z4" s="74">
        <v>2024</v>
      </c>
    </row>
    <row r="5" spans="1:26" ht="13.15" customHeight="1" x14ac:dyDescent="0.2">
      <c r="A5" s="39" t="str">
        <f>IF(desc!$B$1=1,desc!$A38,IF(desc!$B$1=2,desc!$B38,IF(desc!$B$1=3,desc!$C38,desc!$D38)))</f>
        <v>Sale of own resources</v>
      </c>
      <c r="B5" s="96" t="s">
        <v>132</v>
      </c>
      <c r="C5" s="96" t="s">
        <v>132</v>
      </c>
      <c r="D5" s="96" t="s">
        <v>132</v>
      </c>
      <c r="E5" s="96" t="s">
        <v>132</v>
      </c>
      <c r="F5" s="96" t="s">
        <v>132</v>
      </c>
      <c r="G5" s="96" t="s">
        <v>132</v>
      </c>
      <c r="H5" s="96" t="s">
        <v>132</v>
      </c>
      <c r="I5" s="44">
        <v>16596</v>
      </c>
      <c r="J5" s="44">
        <v>16250</v>
      </c>
      <c r="K5" s="45">
        <v>13950.4</v>
      </c>
      <c r="L5" s="45">
        <v>11694.279999999999</v>
      </c>
      <c r="M5" s="45">
        <v>11545.5455134479</v>
      </c>
      <c r="N5" s="45">
        <v>10879.887999999999</v>
      </c>
      <c r="O5" s="45">
        <v>9490.5681362000014</v>
      </c>
      <c r="P5" s="46">
        <v>6302.8815780000004</v>
      </c>
      <c r="Q5" s="46">
        <v>7147.1383490000007</v>
      </c>
      <c r="R5" s="46">
        <v>5350.498979</v>
      </c>
      <c r="S5" s="46">
        <v>4355.6043109999991</v>
      </c>
      <c r="T5" s="59">
        <v>4901.8275400000002</v>
      </c>
      <c r="U5" s="59">
        <v>2943</v>
      </c>
      <c r="V5" s="78">
        <v>3270.23</v>
      </c>
      <c r="W5" s="87">
        <v>3637.5790000000002</v>
      </c>
      <c r="X5" s="87">
        <v>2879.3870000000002</v>
      </c>
      <c r="Y5" s="87">
        <v>2088.21</v>
      </c>
      <c r="Z5" s="75">
        <v>2486.4749999999999</v>
      </c>
    </row>
    <row r="6" spans="1:26" x14ac:dyDescent="0.2">
      <c r="A6" s="39" t="str">
        <f>IF(desc!$B$1=1,desc!$A39,IF(desc!$B$1=2,desc!$B39,IF(desc!$B$1=3,desc!$C39,desc!D39)))</f>
        <v>Resale of resources belonging to third parties</v>
      </c>
      <c r="B6" s="95" t="s">
        <v>132</v>
      </c>
      <c r="C6" s="95" t="s">
        <v>132</v>
      </c>
      <c r="D6" s="95" t="s">
        <v>132</v>
      </c>
      <c r="E6" s="95" t="s">
        <v>132</v>
      </c>
      <c r="F6" s="95" t="s">
        <v>132</v>
      </c>
      <c r="G6" s="95" t="s">
        <v>132</v>
      </c>
      <c r="H6" s="95" t="s">
        <v>132</v>
      </c>
      <c r="I6" s="28">
        <v>4787</v>
      </c>
      <c r="J6" s="28">
        <v>9746.3093320000007</v>
      </c>
      <c r="K6" s="28">
        <v>13964.909205</v>
      </c>
      <c r="L6" s="28">
        <v>16428.054137000003</v>
      </c>
      <c r="M6" s="28">
        <v>9985.2460714479002</v>
      </c>
      <c r="N6" s="28">
        <v>12329.962812</v>
      </c>
      <c r="O6" s="28">
        <v>12714.862657200001</v>
      </c>
      <c r="P6" s="28">
        <v>22079.153731999995</v>
      </c>
      <c r="Q6" s="28">
        <v>19798.798349000001</v>
      </c>
      <c r="R6" s="28">
        <v>15490.397213</v>
      </c>
      <c r="S6" s="28">
        <v>15426.448111000002</v>
      </c>
      <c r="T6" s="57">
        <v>14568.913990000001</v>
      </c>
      <c r="U6" s="57">
        <v>10541</v>
      </c>
      <c r="V6" s="78">
        <v>9041.9309999999987</v>
      </c>
      <c r="W6" s="87">
        <v>6214.3240000000005</v>
      </c>
      <c r="X6" s="87">
        <v>1790.0440000000001</v>
      </c>
      <c r="Y6" s="87">
        <v>2019.896</v>
      </c>
      <c r="Z6" s="75">
        <v>516.62699999999995</v>
      </c>
    </row>
    <row r="7" spans="1:26" x14ac:dyDescent="0.2">
      <c r="A7" s="43" t="str">
        <f>IF(desc!$B$1=1,desc!$A40,IF(desc!$B$1=2,desc!$B40,IF(desc!$B$1=3,desc!$C40,desc!$D40)))</f>
        <v>Total</v>
      </c>
      <c r="B7" s="47">
        <v>51</v>
      </c>
      <c r="C7" s="47">
        <v>1655</v>
      </c>
      <c r="D7" s="47">
        <v>1196</v>
      </c>
      <c r="E7" s="47">
        <v>1393</v>
      </c>
      <c r="F7" s="47">
        <v>22517</v>
      </c>
      <c r="G7" s="47" t="s">
        <v>69</v>
      </c>
      <c r="H7" s="47">
        <v>21934</v>
      </c>
      <c r="I7" s="47">
        <v>21383</v>
      </c>
      <c r="J7" s="47">
        <v>25996.309332000001</v>
      </c>
      <c r="K7" s="47">
        <v>27915.309204999998</v>
      </c>
      <c r="L7" s="47">
        <v>28122.334137000002</v>
      </c>
      <c r="M7" s="47">
        <v>21530.7915848958</v>
      </c>
      <c r="N7" s="47">
        <v>23209.850811999997</v>
      </c>
      <c r="O7" s="47">
        <v>22205.430793400003</v>
      </c>
      <c r="P7" s="47">
        <v>28382.035309999996</v>
      </c>
      <c r="Q7" s="47">
        <v>26945.936698000001</v>
      </c>
      <c r="R7" s="47">
        <v>20840.896192</v>
      </c>
      <c r="S7" s="47">
        <v>19782.052422000001</v>
      </c>
      <c r="T7" s="61">
        <v>19470.741529999999</v>
      </c>
      <c r="U7" s="61">
        <v>13485</v>
      </c>
      <c r="V7" s="79">
        <v>12312.160999999998</v>
      </c>
      <c r="W7" s="88">
        <v>9851.9030000000002</v>
      </c>
      <c r="X7" s="88">
        <v>10908.43</v>
      </c>
      <c r="Y7" s="88">
        <v>4108.1059999999998</v>
      </c>
      <c r="Z7" s="76">
        <v>3003.1019999999999</v>
      </c>
    </row>
    <row r="8" spans="1:26" x14ac:dyDescent="0.2">
      <c r="A8" s="41" t="str">
        <f>IF(desc!$B$1=1,desc!$A41,IF(desc!$B$1=2,desc!$B41,IF(desc!$B$1=3,desc!$C41,desc!$D41)))</f>
        <v xml:space="preserve">Note: </v>
      </c>
      <c r="B8" s="42"/>
      <c r="C8" s="42"/>
      <c r="D8" s="42"/>
      <c r="E8" s="42"/>
      <c r="F8" s="42"/>
      <c r="G8" s="42"/>
      <c r="H8" s="42"/>
      <c r="I8" s="42"/>
      <c r="J8" s="42"/>
      <c r="K8" s="42"/>
      <c r="L8" s="42"/>
      <c r="M8" s="42"/>
      <c r="N8" s="42"/>
      <c r="O8" s="42"/>
      <c r="P8" s="42"/>
    </row>
    <row r="9" spans="1:26" x14ac:dyDescent="0.2">
      <c r="A9" s="41" t="str">
        <f>IF(desc!$B$1=1,desc!$A42,IF(desc!$B$1=2,desc!$B42,IF(desc!$B$1=3,desc!$C42,desc!$D42)))</f>
        <v>... Unknown (not been gathered).</v>
      </c>
      <c r="B9" s="42"/>
      <c r="C9" s="42"/>
      <c r="D9" s="42"/>
      <c r="E9" s="42"/>
      <c r="F9" s="42"/>
      <c r="G9" s="42"/>
      <c r="H9" s="42"/>
      <c r="I9" s="42"/>
      <c r="J9" s="42"/>
      <c r="K9" s="42"/>
      <c r="L9" s="42"/>
      <c r="M9" s="42"/>
      <c r="N9" s="42"/>
      <c r="O9" s="42"/>
      <c r="P9" s="42"/>
    </row>
    <row r="10" spans="1:26" x14ac:dyDescent="0.2">
      <c r="A10" s="94" t="str">
        <f>IF(desc!$B$1=1,desc!$A$43,IF(desc!$B$1=2,desc!$B$43,IF(desc!$B$1=3,desc!$C$43,desc!$D$43)))</f>
        <v>Source: OFCOM - Telecommunications statistics</v>
      </c>
    </row>
    <row r="11" spans="1:26" x14ac:dyDescent="0.2">
      <c r="A11" s="94" t="str">
        <f>IF(desc!$B$1=1,desc!$A$44,IF(desc!$B$1=2,desc!$B$44,IF(desc!$B$1=3,desc!$C$44,desc!$D$44)))</f>
        <v>© OFCOM 2025</v>
      </c>
    </row>
    <row r="12" spans="1:26" x14ac:dyDescent="0.2">
      <c r="A12" s="94"/>
    </row>
    <row r="13" spans="1:26" ht="33.75" x14ac:dyDescent="0.2">
      <c r="A13" s="94" t="str">
        <f>IF(desc!$B$1=1,desc!$A$45,IF(desc!$B$1=2,desc!$B$45,IF(desc!$B$1=3,desc!$C$45,desc!$D$45)))</f>
        <v>Information: Federal Office of Communications, Economics and Statistics Section,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D45"/>
  <sheetViews>
    <sheetView topLeftCell="A29" workbookViewId="0">
      <selection activeCell="D44" sqref="D44"/>
    </sheetView>
  </sheetViews>
  <sheetFormatPr baseColWidth="10" defaultRowHeight="12.75" x14ac:dyDescent="0.2"/>
  <cols>
    <col min="1" max="4" width="47.85546875" style="99" customWidth="1"/>
  </cols>
  <sheetData>
    <row r="1" spans="1:4" x14ac:dyDescent="0.2">
      <c r="A1" s="98" t="s">
        <v>1</v>
      </c>
      <c r="B1" s="98">
        <v>4</v>
      </c>
      <c r="C1" s="98">
        <v>1</v>
      </c>
      <c r="D1" s="98" t="s">
        <v>2</v>
      </c>
    </row>
    <row r="2" spans="1:4" x14ac:dyDescent="0.2">
      <c r="A2" s="98"/>
      <c r="B2" s="98"/>
      <c r="C2" s="98">
        <v>2</v>
      </c>
      <c r="D2" s="98" t="s">
        <v>3</v>
      </c>
    </row>
    <row r="3" spans="1:4" x14ac:dyDescent="0.2">
      <c r="A3" s="98"/>
      <c r="B3" s="98"/>
      <c r="C3" s="98">
        <v>3</v>
      </c>
      <c r="D3" s="98" t="s">
        <v>4</v>
      </c>
    </row>
    <row r="4" spans="1:4" x14ac:dyDescent="0.2">
      <c r="A4" s="98"/>
      <c r="B4" s="98"/>
      <c r="C4" s="98">
        <v>4</v>
      </c>
      <c r="D4" s="98" t="s">
        <v>5</v>
      </c>
    </row>
    <row r="5" spans="1:4" x14ac:dyDescent="0.2">
      <c r="A5" s="98" t="s">
        <v>6</v>
      </c>
      <c r="B5" s="98" t="s">
        <v>7</v>
      </c>
      <c r="C5" s="98" t="s">
        <v>8</v>
      </c>
      <c r="D5" s="98" t="s">
        <v>9</v>
      </c>
    </row>
    <row r="6" spans="1:4" x14ac:dyDescent="0.2">
      <c r="A6" s="99" t="s">
        <v>64</v>
      </c>
      <c r="B6" s="99" t="s">
        <v>15</v>
      </c>
      <c r="C6" s="99" t="s">
        <v>117</v>
      </c>
      <c r="D6" s="98" t="s">
        <v>115</v>
      </c>
    </row>
    <row r="7" spans="1:4" ht="25.5" x14ac:dyDescent="0.2">
      <c r="A7" s="99" t="s">
        <v>39</v>
      </c>
      <c r="B7" s="99" t="s">
        <v>16</v>
      </c>
      <c r="C7" s="99" t="s">
        <v>40</v>
      </c>
      <c r="D7" s="99" t="s">
        <v>41</v>
      </c>
    </row>
    <row r="8" spans="1:4" ht="25.5" x14ac:dyDescent="0.2">
      <c r="A8" s="99" t="s">
        <v>43</v>
      </c>
      <c r="B8" s="99" t="s">
        <v>130</v>
      </c>
      <c r="C8" s="99" t="s">
        <v>131</v>
      </c>
      <c r="D8" s="99" t="s">
        <v>42</v>
      </c>
    </row>
    <row r="9" spans="1:4" x14ac:dyDescent="0.2">
      <c r="A9" s="99" t="s">
        <v>38</v>
      </c>
      <c r="B9" s="99" t="s">
        <v>17</v>
      </c>
      <c r="C9" s="99" t="s">
        <v>36</v>
      </c>
      <c r="D9" s="99" t="s">
        <v>37</v>
      </c>
    </row>
    <row r="10" spans="1:4" ht="25.5" x14ac:dyDescent="0.2">
      <c r="A10" s="99" t="s">
        <v>44</v>
      </c>
      <c r="B10" s="99" t="s">
        <v>18</v>
      </c>
      <c r="C10" s="99" t="s">
        <v>123</v>
      </c>
      <c r="D10" s="99" t="s">
        <v>122</v>
      </c>
    </row>
    <row r="11" spans="1:4" ht="38.25" x14ac:dyDescent="0.2">
      <c r="A11" s="99" t="s">
        <v>45</v>
      </c>
      <c r="B11" s="99" t="s">
        <v>19</v>
      </c>
      <c r="C11" s="99" t="s">
        <v>46</v>
      </c>
      <c r="D11" s="99" t="s">
        <v>47</v>
      </c>
    </row>
    <row r="12" spans="1:4" x14ac:dyDescent="0.2">
      <c r="A12" s="99" t="s">
        <v>48</v>
      </c>
      <c r="B12" s="99" t="s">
        <v>20</v>
      </c>
      <c r="C12" s="99" t="s">
        <v>75</v>
      </c>
      <c r="D12" s="99" t="s">
        <v>95</v>
      </c>
    </row>
    <row r="13" spans="1:4" x14ac:dyDescent="0.2">
      <c r="A13" s="99" t="s">
        <v>124</v>
      </c>
      <c r="B13" s="99" t="s">
        <v>125</v>
      </c>
      <c r="C13" s="99" t="s">
        <v>127</v>
      </c>
      <c r="D13" s="99" t="s">
        <v>126</v>
      </c>
    </row>
    <row r="14" spans="1:4" x14ac:dyDescent="0.2">
      <c r="A14" s="99" t="s">
        <v>49</v>
      </c>
      <c r="B14" s="99" t="s">
        <v>21</v>
      </c>
      <c r="C14" s="99" t="s">
        <v>76</v>
      </c>
      <c r="D14" s="99" t="s">
        <v>96</v>
      </c>
    </row>
    <row r="15" spans="1:4" x14ac:dyDescent="0.2">
      <c r="A15" s="99" t="s">
        <v>50</v>
      </c>
      <c r="B15" s="99" t="s">
        <v>22</v>
      </c>
      <c r="C15" s="99" t="s">
        <v>77</v>
      </c>
      <c r="D15" s="99" t="s">
        <v>97</v>
      </c>
    </row>
    <row r="16" spans="1:4" ht="25.5" x14ac:dyDescent="0.2">
      <c r="A16" s="99" t="s">
        <v>51</v>
      </c>
      <c r="B16" s="99" t="s">
        <v>23</v>
      </c>
      <c r="C16" s="99" t="s">
        <v>78</v>
      </c>
      <c r="D16" s="99" t="s">
        <v>98</v>
      </c>
    </row>
    <row r="17" spans="1:4" ht="25.5" x14ac:dyDescent="0.2">
      <c r="A17" s="99" t="s">
        <v>52</v>
      </c>
      <c r="B17" s="99" t="s">
        <v>24</v>
      </c>
      <c r="C17" s="99" t="s">
        <v>79</v>
      </c>
      <c r="D17" s="99" t="s">
        <v>99</v>
      </c>
    </row>
    <row r="18" spans="1:4" ht="25.5" x14ac:dyDescent="0.2">
      <c r="A18" s="99" t="s">
        <v>53</v>
      </c>
      <c r="B18" s="99" t="s">
        <v>25</v>
      </c>
      <c r="C18" s="99" t="s">
        <v>80</v>
      </c>
      <c r="D18" s="99" t="s">
        <v>116</v>
      </c>
    </row>
    <row r="19" spans="1:4" ht="25.5" x14ac:dyDescent="0.2">
      <c r="A19" s="99" t="s">
        <v>54</v>
      </c>
      <c r="B19" s="99" t="s">
        <v>26</v>
      </c>
      <c r="C19" s="99" t="s">
        <v>81</v>
      </c>
      <c r="D19" s="99" t="s">
        <v>100</v>
      </c>
    </row>
    <row r="20" spans="1:4" ht="38.25" x14ac:dyDescent="0.2">
      <c r="A20" s="99" t="s">
        <v>55</v>
      </c>
      <c r="B20" s="99" t="s">
        <v>27</v>
      </c>
      <c r="C20" s="99" t="s">
        <v>82</v>
      </c>
      <c r="D20" s="99" t="s">
        <v>101</v>
      </c>
    </row>
    <row r="21" spans="1:4" x14ac:dyDescent="0.2">
      <c r="A21" s="99" t="s">
        <v>56</v>
      </c>
      <c r="B21" s="99" t="s">
        <v>28</v>
      </c>
      <c r="C21" s="99" t="s">
        <v>83</v>
      </c>
      <c r="D21" s="99" t="s">
        <v>102</v>
      </c>
    </row>
    <row r="22" spans="1:4" x14ac:dyDescent="0.2">
      <c r="A22" s="99" t="s">
        <v>50</v>
      </c>
      <c r="B22" s="99" t="s">
        <v>22</v>
      </c>
      <c r="C22" s="99" t="s">
        <v>77</v>
      </c>
      <c r="D22" s="99" t="s">
        <v>97</v>
      </c>
    </row>
    <row r="23" spans="1:4" ht="38.25" x14ac:dyDescent="0.2">
      <c r="A23" s="99" t="s">
        <v>57</v>
      </c>
      <c r="B23" s="99" t="s">
        <v>29</v>
      </c>
      <c r="C23" s="99" t="s">
        <v>84</v>
      </c>
      <c r="D23" s="99" t="s">
        <v>103</v>
      </c>
    </row>
    <row r="24" spans="1:4" ht="25.5" x14ac:dyDescent="0.2">
      <c r="A24" s="99" t="s">
        <v>58</v>
      </c>
      <c r="B24" s="99" t="s">
        <v>30</v>
      </c>
      <c r="C24" s="99" t="s">
        <v>85</v>
      </c>
      <c r="D24" s="99" t="s">
        <v>104</v>
      </c>
    </row>
    <row r="25" spans="1:4" x14ac:dyDescent="0.2">
      <c r="A25" s="99" t="s">
        <v>50</v>
      </c>
      <c r="B25" s="99" t="s">
        <v>22</v>
      </c>
      <c r="C25" s="99" t="s">
        <v>77</v>
      </c>
      <c r="D25" s="99" t="s">
        <v>97</v>
      </c>
    </row>
    <row r="26" spans="1:4" ht="38.25" x14ac:dyDescent="0.2">
      <c r="A26" s="99" t="s">
        <v>59</v>
      </c>
      <c r="B26" s="99" t="s">
        <v>31</v>
      </c>
      <c r="C26" s="99" t="s">
        <v>86</v>
      </c>
      <c r="D26" s="99" t="s">
        <v>105</v>
      </c>
    </row>
    <row r="27" spans="1:4" ht="25.5" x14ac:dyDescent="0.2">
      <c r="A27" s="99" t="s">
        <v>60</v>
      </c>
      <c r="B27" s="99" t="s">
        <v>32</v>
      </c>
      <c r="C27" s="99" t="s">
        <v>87</v>
      </c>
      <c r="D27" s="99" t="s">
        <v>106</v>
      </c>
    </row>
    <row r="28" spans="1:4" ht="25.5" x14ac:dyDescent="0.2">
      <c r="A28" s="99" t="s">
        <v>61</v>
      </c>
      <c r="B28" s="99" t="s">
        <v>33</v>
      </c>
      <c r="C28" s="99" t="s">
        <v>88</v>
      </c>
      <c r="D28" s="99" t="s">
        <v>107</v>
      </c>
    </row>
    <row r="29" spans="1:4" ht="38.25" x14ac:dyDescent="0.2">
      <c r="A29" s="99" t="s">
        <v>62</v>
      </c>
      <c r="B29" s="99" t="s">
        <v>34</v>
      </c>
      <c r="C29" s="99" t="s">
        <v>89</v>
      </c>
      <c r="D29" s="99" t="s">
        <v>108</v>
      </c>
    </row>
    <row r="30" spans="1:4" ht="25.5" x14ac:dyDescent="0.2">
      <c r="A30" s="99" t="s">
        <v>63</v>
      </c>
      <c r="B30" s="99" t="s">
        <v>35</v>
      </c>
      <c r="C30" s="99" t="s">
        <v>90</v>
      </c>
      <c r="D30" s="99" t="s">
        <v>109</v>
      </c>
    </row>
    <row r="31" spans="1:4" x14ac:dyDescent="0.2">
      <c r="A31" s="99" t="s">
        <v>50</v>
      </c>
      <c r="B31" s="99" t="s">
        <v>22</v>
      </c>
      <c r="C31" s="99" t="s">
        <v>77</v>
      </c>
      <c r="D31" s="99" t="s">
        <v>97</v>
      </c>
    </row>
    <row r="32" spans="1:4" x14ac:dyDescent="0.2">
      <c r="A32" s="99" t="s">
        <v>137</v>
      </c>
      <c r="B32" s="99" t="s">
        <v>138</v>
      </c>
      <c r="C32" s="99" t="s">
        <v>139</v>
      </c>
      <c r="D32" s="99" t="s">
        <v>140</v>
      </c>
    </row>
    <row r="33" spans="1:4" x14ac:dyDescent="0.2">
      <c r="A33" s="99" t="s">
        <v>133</v>
      </c>
      <c r="B33" s="99" t="s">
        <v>134</v>
      </c>
      <c r="C33" s="99" t="s">
        <v>135</v>
      </c>
      <c r="D33" s="99" t="s">
        <v>136</v>
      </c>
    </row>
    <row r="34" spans="1:4" ht="76.5" x14ac:dyDescent="0.2">
      <c r="A34" s="99" t="s">
        <v>119</v>
      </c>
      <c r="B34" s="99" t="s">
        <v>118</v>
      </c>
      <c r="C34" s="99" t="s">
        <v>120</v>
      </c>
      <c r="D34" s="99" t="s">
        <v>121</v>
      </c>
    </row>
    <row r="35" spans="1:4" x14ac:dyDescent="0.2">
      <c r="A35" s="99" t="s">
        <v>70</v>
      </c>
      <c r="B35" s="99" t="s">
        <v>65</v>
      </c>
      <c r="C35" s="99" t="s">
        <v>91</v>
      </c>
      <c r="D35" s="99" t="s">
        <v>114</v>
      </c>
    </row>
    <row r="36" spans="1:4" ht="25.5" x14ac:dyDescent="0.2">
      <c r="A36" s="99" t="s">
        <v>71</v>
      </c>
      <c r="B36" s="99" t="s">
        <v>128</v>
      </c>
      <c r="C36" s="99" t="s">
        <v>129</v>
      </c>
      <c r="D36" s="99" t="s">
        <v>113</v>
      </c>
    </row>
    <row r="37" spans="1:4" x14ac:dyDescent="0.2">
      <c r="A37" s="99" t="s">
        <v>72</v>
      </c>
      <c r="B37" s="99" t="s">
        <v>66</v>
      </c>
      <c r="C37" s="99" t="s">
        <v>92</v>
      </c>
      <c r="D37" s="99" t="s">
        <v>110</v>
      </c>
    </row>
    <row r="38" spans="1:4" x14ac:dyDescent="0.2">
      <c r="A38" s="99" t="s">
        <v>73</v>
      </c>
      <c r="B38" s="99" t="s">
        <v>67</v>
      </c>
      <c r="C38" s="99" t="s">
        <v>93</v>
      </c>
      <c r="D38" s="99" t="s">
        <v>111</v>
      </c>
    </row>
    <row r="39" spans="1:4" x14ac:dyDescent="0.2">
      <c r="A39" s="99" t="s">
        <v>74</v>
      </c>
      <c r="B39" s="99" t="s">
        <v>68</v>
      </c>
      <c r="C39" s="99" t="s">
        <v>94</v>
      </c>
      <c r="D39" s="99" t="s">
        <v>112</v>
      </c>
    </row>
    <row r="40" spans="1:4" x14ac:dyDescent="0.2">
      <c r="A40" s="99" t="s">
        <v>0</v>
      </c>
      <c r="B40" s="99" t="s">
        <v>0</v>
      </c>
      <c r="C40" s="99" t="s">
        <v>14</v>
      </c>
      <c r="D40" s="99" t="s">
        <v>0</v>
      </c>
    </row>
    <row r="41" spans="1:4" x14ac:dyDescent="0.2">
      <c r="A41" s="99" t="s">
        <v>137</v>
      </c>
      <c r="B41" s="99" t="s">
        <v>138</v>
      </c>
      <c r="C41" s="99" t="s">
        <v>139</v>
      </c>
      <c r="D41" s="99" t="s">
        <v>140</v>
      </c>
    </row>
    <row r="42" spans="1:4" x14ac:dyDescent="0.2">
      <c r="A42" s="99" t="s">
        <v>133</v>
      </c>
      <c r="B42" s="99" t="s">
        <v>134</v>
      </c>
      <c r="C42" s="99" t="s">
        <v>135</v>
      </c>
      <c r="D42" s="99" t="s">
        <v>136</v>
      </c>
    </row>
    <row r="43" spans="1:4" ht="25.5" x14ac:dyDescent="0.2">
      <c r="A43" s="99" t="s">
        <v>143</v>
      </c>
      <c r="B43" s="99" t="s">
        <v>141</v>
      </c>
      <c r="C43" s="99" t="s">
        <v>148</v>
      </c>
      <c r="D43" s="99" t="s">
        <v>147</v>
      </c>
    </row>
    <row r="44" spans="1:4" x14ac:dyDescent="0.2">
      <c r="A44" s="99" t="s">
        <v>149</v>
      </c>
      <c r="B44" s="99" t="s">
        <v>150</v>
      </c>
      <c r="C44" s="99" t="s">
        <v>151</v>
      </c>
      <c r="D44" s="99" t="s">
        <v>150</v>
      </c>
    </row>
    <row r="45" spans="1:4" ht="38.25" x14ac:dyDescent="0.2">
      <c r="A45" s="99" t="s">
        <v>144</v>
      </c>
      <c r="B45" s="99" t="s">
        <v>142</v>
      </c>
      <c r="C45" s="99" t="s">
        <v>145</v>
      </c>
      <c r="D45" s="99" t="s">
        <v>146</v>
      </c>
    </row>
  </sheetData>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Intro</vt:lpstr>
      <vt:lpstr>Tab_ARS1A</vt:lpstr>
      <vt:lpstr>Tab_ARS1B</vt:lpstr>
      <vt:lpstr>Tab_ARS1A!_GoBack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2025-10-28T10:27:15Z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2025-10-14T14:26:43Z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77fff921-92e0-475f-a389-f6e97cc0ad92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