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Prod\Telcostat_dat\04_Analyse_des_données\03_Résultats\2024\anglais\"/>
    </mc:Choice>
  </mc:AlternateContent>
  <xr:revisionPtr revIDLastSave="0" documentId="13_ncr:1_{8EF6F604-4674-44AD-A7B5-315429E04504}" xr6:coauthVersionLast="47" xr6:coauthVersionMax="47" xr10:uidLastSave="{00000000-0000-0000-0000-000000000000}"/>
  <bookViews>
    <workbookView xWindow="-120" yWindow="-120" windowWidth="29040" windowHeight="15720" xr2:uid="{00000000-000D-0000-FFFF-FFFF00000000}"/>
  </bookViews>
  <sheets>
    <sheet name="Intro" sheetId="1" r:id="rId1"/>
    <sheet name="text_SS1" sheetId="3" r:id="rId2"/>
    <sheet name="Tab_SS1" sheetId="2" r:id="rId3"/>
    <sheet name="desc" sheetId="6" state="very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4" i="2" l="1"/>
  <c r="A15" i="2"/>
  <c r="A17" i="2"/>
  <c r="B7" i="3"/>
  <c r="A12" i="2"/>
  <c r="A13" i="2"/>
  <c r="AC8" i="2" l="1"/>
  <c r="AC6" i="2"/>
  <c r="A11" i="2"/>
  <c r="A10" i="2"/>
  <c r="B4" i="3"/>
  <c r="B5" i="3"/>
  <c r="B6" i="3"/>
  <c r="B2" i="3"/>
  <c r="AC4" i="2"/>
  <c r="A9" i="2"/>
  <c r="A7" i="2"/>
  <c r="A8" i="2"/>
  <c r="A6" i="2"/>
  <c r="A5" i="2"/>
  <c r="A2" i="2"/>
  <c r="A1" i="2"/>
  <c r="D15" i="1"/>
  <c r="B13" i="1"/>
</calcChain>
</file>

<file path=xl/sharedStrings.xml><?xml version="1.0" encoding="utf-8"?>
<sst xmlns="http://schemas.openxmlformats.org/spreadsheetml/2006/main" count="110" uniqueCount="100">
  <si>
    <t>Wählen Sie bitte Ihre Sprache</t>
  </si>
  <si>
    <t>Choisissez votre langue s.v.p.</t>
  </si>
  <si>
    <t>Selezionare la vostra lingua p.f.</t>
  </si>
  <si>
    <t>Please choose your language</t>
  </si>
  <si>
    <t>Language</t>
  </si>
  <si>
    <t>Deutsch</t>
  </si>
  <si>
    <t>Français</t>
  </si>
  <si>
    <t>Italiano</t>
  </si>
  <si>
    <t>English</t>
  </si>
  <si>
    <t>D</t>
  </si>
  <si>
    <t>F</t>
  </si>
  <si>
    <t>I</t>
  </si>
  <si>
    <t>E</t>
  </si>
  <si>
    <t>Tableau SS1: Satellites</t>
  </si>
  <si>
    <t>Transmission de la parole et des données en temps réel (S-PCS)</t>
  </si>
  <si>
    <t>Satellitendienste</t>
  </si>
  <si>
    <t>Tabelle SS1: Satelliten</t>
  </si>
  <si>
    <t>Fernmeldedienste über Satelliten betreffen den Internetzugang und die Telefonie. Bis 2008 war die Zahl der Abonnemente gering. Seit 2008 muss die Swisscom im Rahmen der Grundversorgung allen ihren Kundinnen und Kunden einen Breitband-Internetzugang anbieten. Ist ein DSL-Anschluss nicht möglich, muss der Betreiber einen Internetzugang über Satellit bereitstellen.</t>
  </si>
  <si>
    <t>Bis 2008 boten wenige Unternehmen Fernmeldedienste über Satelliten an, und die Zahl der Nutzerin-nen und Nutzer der entsprechenden Anwendungen lag unter tausend. Die Abonnemente für den Zugang zu Internetdiensten über Satellit richteten sich an spezialisierte "Closed User Groups" (insb. Finanzinformationen) und können nicht mit Abonnementen für den (kostenlosen oder kostenpflichtigen) Internetzugang von Endnutzerinnen und -nutzer verglichen werden.</t>
  </si>
  <si>
    <t>Die starke Zunahme der Internetabonnemente für Endnutzerinnen und -nutzer im Jahr 2009 ist darauf zurückzuführen, dass die Grundversorgungskonzessionärin nun verpflichtet ist, für die gesamte Bevölkerung Breitbandanschlüsse bereitzustellen. Seit dem 1. Januar 2008 bietet die Swisscom in sehr abgelegenen Gebieten, wo ein DSL-Anschluss nicht möglich ist, einen Internetzugang über Satellit zu dem in der Grundversorgung definierten Preis an.</t>
  </si>
  <si>
    <t>Sprach- und Datenübermittlung in Echtzeit (S-PCS)</t>
  </si>
  <si>
    <t>Anzahl Abonnemente in der Schweiz am 31.12.</t>
  </si>
  <si>
    <t>Dauer der abgehenden und ankommenden Verbindungen in der Schweiz (in 1'000 Minuten, Zeitraum 01.01. bis 31.12.)</t>
  </si>
  <si>
    <t>Two-way-Satellitenübermittlung (Datenempfang und -übermittlung über Satellit) / Anzahl Abonnemente für Endkunden in der Schweiz am 31.12.</t>
  </si>
  <si>
    <t>One-way-Satellitenübermittlung (Empfang über Satellit und Übermittlung über Telefonleitungen) / Anzahl Abonnemente für Endkunden in der Schweiz am 31.12.</t>
  </si>
  <si>
    <t>Bemerkungen:</t>
  </si>
  <si>
    <t>2003 stieg die Dauer der abgehenden und ankommenden Verbindungen in der Schweiz (Echtzeit-Sprach- und Datenübermittlung über S-PCS) stark an. Diese Zunahme ist zu einem grossen Teil auf ausländische Abonnenten zurückzuführen, die von der Schweiz aus telefonieren (internationales Roaming).</t>
  </si>
  <si>
    <t>2005 nahm die Zahl der Abonnemente für den Zugang zu Internetdiensten mittels Two-way-Satellitenübermittlung stark ab (2004: 127 und 2005: 17). Diese starke Abnahme ist auf den Rückzug eines Anbieters zurückzuführen.</t>
  </si>
  <si>
    <t>Servizi via satellite</t>
  </si>
  <si>
    <t>Anbieterinnen von Internetdiensten (ISP) über Satellit</t>
  </si>
  <si>
    <t>I servizi di telecomunicazione proposti via satellite includono l'accesso Internet e la telefonia. Fino al 2008, il numero degli abbonamenti è irrilevante. Dal 2008, Swisscom è tenuta a proporre un accesso a banda larga a tutti i suoi clienti in virtù del servizio universale. Se il collegamento DSL non è possibile, l'operatore propone un accesso a Internet via satellite.</t>
  </si>
  <si>
    <t>Tabella SS1: Satellite</t>
  </si>
  <si>
    <t>Traffico vocale e dati in tempo reale (S-PCS)</t>
  </si>
  <si>
    <t>Numero di abbonamenti in Svizzera al 31.12</t>
  </si>
  <si>
    <t xml:space="preserve">Internet Service Provider (ISP) via satellite </t>
  </si>
  <si>
    <t>Trasmissione via satellite Two way (ricezione e trasmissione dati via satellite) / Numero di abbonamenti per utenti finali sottoscritti in Svizzera al 31.12</t>
  </si>
  <si>
    <t>Nota bene:</t>
  </si>
  <si>
    <t>Nel 2003 la durata delle comunicazioni dalla e verso la Svizzera (traffico vocale e dati in tempo reale via S-PCS) è aumentata drasticamente. Tale aumento è in gran parte riconducibile ad abbonati stranieri che telefonano dalla Svizzera (roaming internazionale).</t>
  </si>
  <si>
    <t>Nel 2005 il numero di abbonamenti per l'accesso a servizi Internet via satellite (Transmission Two way) è diminuito drasticamente (127 unità nel 2004, 17 nel 2005). Tale forte diminuzione è dovuta al fatto che un fornitore si è ritirato dal mercato.</t>
  </si>
  <si>
    <t>Services by satellites</t>
  </si>
  <si>
    <t>Table SS1: Satellites</t>
  </si>
  <si>
    <t>Telecommunications services offered by satellite relate to the provision of internet access and telephony. Until 2008, the number of subscriptions was insignificant. Since 2008, Swisscom has been obliged to offer broadband access to all its customers under the terms of the universal service. When a DSL connection is not possible, the operator offers internet access by satellite.</t>
  </si>
  <si>
    <t>Until 2008, the number of users of satellite telecommunication applications was less than one thousand. Subscriptions for access to satellite internet services were targeted at closed user groups (financial information) and could not be compared to subscriptions for end users giving access (free or paid-for) to the internet.</t>
  </si>
  <si>
    <t>In 2009, the sharp increase in the number of internet subscriptions for end users was due to the fact that the universal service licensee was under an obligation to provide a broadband connection to the entire population. Since 1 January 2008, in very remote areas, when a DSL connection is not possible, Swisscom has offered internet access via satellite at the price defined in the universal service.</t>
  </si>
  <si>
    <t>Real-time voice and data transmission (S-PCS)</t>
  </si>
  <si>
    <t>Number of subscriptions in Switzerland as of 31.12</t>
  </si>
  <si>
    <t>Duration of calls from and to Switzerland (in thousands of minutes, for the period 01.01 to 31.12)</t>
  </si>
  <si>
    <t>Two-way transmission by satellite (reception and transmission of data via satellite) satellite / Number of subscriptions for end users taken out in Switzerland as of 31.12</t>
  </si>
  <si>
    <t>Internet Service Provider (ISP) by satellites</t>
  </si>
  <si>
    <t>One-way satellite transmission (reception via satellite and transmission via telephone lines) / Number of subscriptions for end users taken out in Switzerland as of 31.12</t>
  </si>
  <si>
    <t>Notes:</t>
  </si>
  <si>
    <t>In 2003, the duration of calls from and to Switzerland (voice and real-time data transmission on S-PCS) increased greatly. This increase is mainly ascribable to foreign subscribers telephoning from Swiss territory (international roaming).</t>
  </si>
  <si>
    <t>In 2005, the number of subscriptions for satellite internet access (two-way transmission) fell sharply (127 units in 2004, 17 in 2005). This sharp fall is due to the withdrawal of a provider from the market.</t>
  </si>
  <si>
    <t>Trasmissione via satellite One way (ricezione via satellite e trasmissione tramite linee telefoniche) / Numero di abbonamenti per utenti finali sottoscritti in Svizzera al 31.12</t>
  </si>
  <si>
    <t>Fino al 2008, il numero di utenti di applicazioni satellitari di telecomunicazione è inferiore a un migliaio. Gli abbonamenti per l'accesso ai servizi Internet via satellite erano diretti a gruppi chiusi di utenti (informazioni finanziarie) e non potevano essere considerati abbonamenti per utenti finali con accesso (gratuito o a pagamento) a Internet.</t>
  </si>
  <si>
    <t>Nel 2009, il forte aumento del numero di abbonamenti Internet per utenti finali è riconducibile all'obbligo del concessionario del servizio universale di fornire un collegamento a banda larga a tutta la popolazione. Dal 1° gennaio 2008, nelle zone molto periferiche, se non è possibile fornire un collegamento DSL, Swisscom offre un accesso Internet via satellite al prezzo definito nel servizio universale.</t>
  </si>
  <si>
    <t>1. Satellitendienste (SS1)</t>
  </si>
  <si>
    <t>1. Servizi via satellite (SS1)</t>
  </si>
  <si>
    <t>1 Services by satellites (SS1)</t>
  </si>
  <si>
    <t>Durata delle comunicazioni da e verso la Svizzera (in migliaia di minuti, per il periodo 01.01 - 31.12)</t>
  </si>
  <si>
    <t>Les services par satellite</t>
  </si>
  <si>
    <t>1. Services par satellite (SS1)</t>
  </si>
  <si>
    <t>Les services de télécommunication offerts par satellite concernent la fourniture d'accès à internet et la téléphonie. Jusqu'en 2008, le nombre d'abonnements est peu important. Depuis 2008, Swisscom est tenu de proposer un accès large bande à tous ses clients en vertu du service universel. Lorsqu'une connexion DSL n'est pas possible, l'opérateur offre un accès internet par satellite.</t>
  </si>
  <si>
    <t>Jusqu'en 2008, le nombre d'utilisateurs d'applications satellitaires de télécommunication est inférieur au millier. Les abonnements pour l'accès aux services internet par satellite s'adressaient à des « closed-user-groups » (informations financières) et ne pouvaient pas être assimilés à des abonnements pour usagers finaux permettant l'accès (gratuit ou payant) à internet.</t>
  </si>
  <si>
    <t>Depuis 2009, la forte augmentation du nombre d'abonnements internet pour usagers finaux est attribuable à l'obligation que le concessionnaire du service universel a de fournir un raccordement large bande à toute la population. Depuis le 1er janvier 2008, dans les zones très excentrées, lorsqu'une connexion DSL n'est pas possible, Swisscom offre un accès internet par satellite au prix défini dans le service universel.</t>
  </si>
  <si>
    <t>Services par satellite</t>
  </si>
  <si>
    <t>Nombre d'abonnements en Suisse au 31.12.</t>
  </si>
  <si>
    <t>Durée des communications depuis et vers la Suisse (en milliers de minutes, pour la période du 01.01. au 31.12.)</t>
  </si>
  <si>
    <t>Internet Service Provider (ISP) par satellite</t>
  </si>
  <si>
    <t>Transmission par satellite « Two way » (réception et transmission des données par satellite) ; nombre d'abonnements pour usagers finaux souscrits en Suisse au 31.12.</t>
  </si>
  <si>
    <t>Transmission par satellite « One way » (réception par satellite et transmission par ligne téléphonique) ; nombre d'abonnements pour usagers finaux souscrits en Suisse au 31.12.</t>
  </si>
  <si>
    <t>Remarques :</t>
  </si>
  <si>
    <t>En 2003, la durée des communications depuis et vers la Suisse (transmission de la parole et des données en temps réel sur S-PCS) a fortement augmenté. Cette augmentation est en grande partie attribuable à des abonnés étrangers téléphonant depuis le territoire suisse (roaming international).</t>
  </si>
  <si>
    <t>En 2005, le nombre d'abonnements pour l'accès aux services internet par satellite (transmission « Two way ») diminue fortement (127 unités en 2004, 17 en 2005). Cette forte diminution est due au retrait d'un fournisseur du marché.</t>
  </si>
  <si>
    <t>-</t>
  </si>
  <si>
    <t>Depuis les années 2022 et 2023 sont enregistrés de nouveaux produits d'abonnements en matière de balises personnelles (par exemple pour la randonnée) permettant des communications par satellite ainsi que l'usage de l'internet à haut débit.</t>
  </si>
  <si>
    <t>Quelle: BAKOM - Fernmeldestatistik</t>
  </si>
  <si>
    <t>Source: OFCOM - Statistique sur les télécommunications</t>
  </si>
  <si>
    <t>Fonte: UFCOM - Statistica sulle telecomunicazioni</t>
  </si>
  <si>
    <t>Source: OFCOM - Telecommunications statistics</t>
  </si>
  <si>
    <t>Auskünfte: Bundesamt für Kommunikation, Sektion Ökonomie und Statistik, Telecomstatistics@bakom.admin.ch, 058 460 55 88</t>
  </si>
  <si>
    <t>Renseignements: Office fédéral de la communication, Section Économie et statistiques, Telecomstatistics@bakom.admin.ch, 058 460 55 88</t>
  </si>
  <si>
    <t>Informazioni: Ufficio federale delle comunicazioni, Sezione Economia e Statistica, Telecomstatistics@bakom.admin.ch, 058 460 55 88</t>
  </si>
  <si>
    <t>Information: Federal Office of Communications, Economics and Statistics Section, Telecomstatistics@bakom.admin.ch, 058 460 55 88</t>
  </si>
  <si>
    <t>Depuis 2022, sont enregistrés de nouveaux produits d'abonnements en matière d'internet à haut débit.</t>
  </si>
  <si>
    <t>Depuis 2023 sont enregistrés de nouveaux produits d'abonnements en matière de balises personnelles (par exemple pour la randonnée) avec des services comme l'envoi de SMS, de photos, de messages vocaux, de SOS voire de suivi en temps réel.</t>
  </si>
  <si>
    <t>Ab den Jahren 2022 und 2023 werden neue Abonnementprodukte für persönliche Beacons (z.B. zum Wandern) registriert, die Satellitenkommunikation und die Nutzung von Breitbandinternet ermöglichen.</t>
  </si>
  <si>
    <t>Dal 2022 e dal 2023, sono stati registrati nuovi prodotti in abbonamento per i beacon personali (ad esempio per le escursioni) che consentono la comunicazione satellitare e l'utilizzo di Internet ad banda larga.</t>
  </si>
  <si>
    <t>Since 2022, new broadband Internet subscription products have been registered.</t>
  </si>
  <si>
    <t>Since 2022 and 2023, new subscription products will be registered for personal beacons (e.g. for hiking) that enable satellite communications and the use of broadband internet.</t>
  </si>
  <si>
    <t>Dal 2022, sono stati registrati nuovi prodotti di abbonamento a Internet a banda larga.</t>
  </si>
  <si>
    <t>Ab 2022 werden neue Abonnementsprodukte für Breitbandinternet registriert.</t>
  </si>
  <si>
    <t>Ab 2023 werden neue Abonnementprodukte für persönliche Beacons (z.B. für Wanderungen) mit Diensten wie SMS, Fotos, Sprachnachrichten, SOS und sogar Echtzeitverfolgung registriert.</t>
  </si>
  <si>
    <t>Dal 2023, sono stati registrati nuovi prodotti in abbonamento per i beacon personali (ad esempio per le escursioni) con servizi come messaggi di testo, foto, messaggi vocali, SOS e persino tracciamento in tempo reale.</t>
  </si>
  <si>
    <t>Since 2023, new subscription products have been registered for personal beacons (e.g. for hiking) with services such as text messaging, photos, voice messages, SOS and even real-time tracking.</t>
  </si>
  <si>
    <t>Ver. 23-24</t>
  </si>
  <si>
    <t>Var. 23-24</t>
  </si>
  <si>
    <t>© BAKOM 2025</t>
  </si>
  <si>
    <t>© OFCOM 2025</t>
  </si>
  <si>
    <t>© UFCOM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</si>
</sst>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_;\-#,###,##0__;\-__;@__\ "/>
    <numFmt numFmtId="165" formatCode="0.0%"/>
  </numFmts>
  <fonts count="18" x14ac:knownFonts="1">
    <font>
      <sz val="10"/>
      <color theme="1"/>
      <name val="Arial"/>
      <family val="2"/>
    </font>
    <font>
      <b/>
      <sz val="10"/>
      <color theme="1"/>
      <name val="Arial"/>
      <family val="2"/>
    </font>
    <font>
      <sz val="10"/>
      <name val="Arial"/>
      <family val="2"/>
    </font>
    <font>
      <sz val="8"/>
      <name val="Arial Narrow"/>
      <family val="2"/>
    </font>
    <font>
      <b/>
      <sz val="12"/>
      <name val="Arial"/>
      <family val="2"/>
    </font>
    <font>
      <sz val="11"/>
      <color rgb="FF000000"/>
      <name val="Arial"/>
      <family val="2"/>
    </font>
    <font>
      <sz val="11"/>
      <name val="Arial"/>
      <family val="2"/>
    </font>
    <font>
      <b/>
      <sz val="10"/>
      <name val="Arial"/>
      <family val="2"/>
    </font>
    <font>
      <sz val="8"/>
      <color theme="1"/>
      <name val="Arial"/>
      <family val="2"/>
      <scheme val="minor"/>
    </font>
    <font>
      <b/>
      <sz val="10"/>
      <color theme="1"/>
      <name val="Arial"/>
      <family val="2"/>
      <scheme val="minor"/>
    </font>
    <font>
      <b/>
      <sz val="11"/>
      <name val="Arial"/>
      <family val="2"/>
    </font>
    <font>
      <b/>
      <sz val="14"/>
      <color theme="1"/>
      <name val="Arial"/>
      <family val="2"/>
    </font>
    <font>
      <sz val="9"/>
      <color rgb="FF000000"/>
      <name val="Arial"/>
      <family val="2"/>
    </font>
    <font>
      <sz val="9"/>
      <name val="Arial"/>
      <family val="2"/>
    </font>
    <font>
      <b/>
      <sz val="11"/>
      <color rgb="FF000000"/>
      <name val="Arial"/>
      <family val="2"/>
    </font>
    <font>
      <u/>
      <sz val="10"/>
      <color theme="10"/>
      <name val="Arial"/>
      <family val="2"/>
    </font>
    <font>
      <sz val="10"/>
      <color theme="1"/>
      <name val="Arial"/>
      <family val="2"/>
    </font>
    <font>
      <strike/>
      <sz val="10"/>
      <color theme="1"/>
      <name val="Arial"/>
      <family val="2"/>
    </font>
  </fonts>
  <fills count="2">
    <fill>
      <patternFill patternType="none"/>
    </fill>
    <fill>
      <patternFill patternType="gray125"/>
    </fill>
  </fills>
  <borders count="35">
    <border>
      <left/>
      <right/>
      <top/>
      <bottom/>
      <diagonal/>
    </border>
    <border>
      <left style="thin">
        <color theme="0" tint="-0.14996795556505021"/>
      </left>
      <right style="thin">
        <color theme="0" tint="-0.14996795556505021"/>
      </right>
      <top style="thin">
        <color auto="1"/>
      </top>
      <bottom style="thin">
        <color auto="1"/>
      </bottom>
      <diagonal/>
    </border>
    <border>
      <left/>
      <right/>
      <top/>
      <bottom style="thin">
        <color indexed="64"/>
      </bottom>
      <diagonal/>
    </border>
    <border>
      <left style="thin">
        <color theme="0" tint="-0.14996795556505021"/>
      </left>
      <right/>
      <top style="thin">
        <color theme="0" tint="-0.14996795556505021"/>
      </top>
      <bottom style="thin">
        <color theme="0" tint="-0.1499679555650502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diagonal/>
    </border>
    <border>
      <left style="thin">
        <color theme="0" tint="-0.14996795556505021"/>
      </left>
      <right/>
      <top style="thin">
        <color theme="0" tint="-0.14996795556505021"/>
      </top>
      <bottom style="thin">
        <color indexed="64"/>
      </bottom>
      <diagonal/>
    </border>
    <border>
      <left style="thin">
        <color theme="0" tint="-0.14996795556505021"/>
      </left>
      <right style="thin">
        <color theme="0" tint="-0.14996795556505021"/>
      </right>
      <top style="thin">
        <color auto="1"/>
      </top>
      <bottom/>
      <diagonal/>
    </border>
    <border>
      <left style="thin">
        <color theme="0" tint="-0.14993743705557422"/>
      </left>
      <right style="thin">
        <color theme="0" tint="-0.14993743705557422"/>
      </right>
      <top style="thin">
        <color theme="0" tint="-0.14993743705557422"/>
      </top>
      <bottom style="thin">
        <color auto="1"/>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indexed="64"/>
      </left>
      <right style="thin">
        <color indexed="64"/>
      </right>
      <top style="thin">
        <color auto="1"/>
      </top>
      <bottom/>
      <diagonal/>
    </border>
    <border>
      <left style="thin">
        <color indexed="64"/>
      </left>
      <right style="thin">
        <color indexed="64"/>
      </right>
      <top style="thin">
        <color theme="0" tint="-0.14993743705557422"/>
      </top>
      <bottom style="thin">
        <color theme="0" tint="-0.14993743705557422"/>
      </bottom>
      <diagonal/>
    </border>
    <border>
      <left style="thin">
        <color theme="0" tint="-0.14993743705557422"/>
      </left>
      <right style="thin">
        <color theme="0" tint="-0.14999847407452621"/>
      </right>
      <top style="thin">
        <color theme="0" tint="-0.14993743705557422"/>
      </top>
      <bottom style="thin">
        <color theme="0" tint="-0.14993743705557422"/>
      </bottom>
      <diagonal/>
    </border>
    <border>
      <left style="thin">
        <color theme="0" tint="-0.14993743705557422"/>
      </left>
      <right style="thin">
        <color theme="0" tint="-0.14999847407452621"/>
      </right>
      <top style="thin">
        <color theme="0" tint="-0.14993743705557422"/>
      </top>
      <bottom style="thin">
        <color auto="1"/>
      </bottom>
      <diagonal/>
    </border>
    <border>
      <left style="thin">
        <color theme="0" tint="-0.14996795556505021"/>
      </left>
      <right style="thin">
        <color theme="0" tint="-0.14993743705557422"/>
      </right>
      <top style="thin">
        <color auto="1"/>
      </top>
      <bottom style="thin">
        <color theme="0" tint="-0.14993743705557422"/>
      </bottom>
      <diagonal/>
    </border>
    <border>
      <left style="thin">
        <color theme="0" tint="-0.14993743705557422"/>
      </left>
      <right style="thin">
        <color theme="0" tint="-0.14996795556505021"/>
      </right>
      <top style="thin">
        <color auto="1"/>
      </top>
      <bottom/>
      <diagonal/>
    </border>
    <border>
      <left/>
      <right style="thin">
        <color theme="0" tint="-0.14996795556505021"/>
      </right>
      <top/>
      <bottom style="thin">
        <color theme="0" tint="-0.14999847407452621"/>
      </bottom>
      <diagonal/>
    </border>
    <border>
      <left/>
      <right style="thin">
        <color theme="0" tint="-0.14996795556505021"/>
      </right>
      <top style="thin">
        <color theme="0" tint="-0.14999847407452621"/>
      </top>
      <bottom style="thin">
        <color theme="0" tint="-0.14999847407452621"/>
      </bottom>
      <diagonal/>
    </border>
    <border>
      <left style="thin">
        <color theme="0" tint="-0.14999847407452621"/>
      </left>
      <right style="thin">
        <color theme="0" tint="-0.14996795556505021"/>
      </right>
      <top style="thin">
        <color theme="0" tint="-0.14999847407452621"/>
      </top>
      <bottom style="thin">
        <color theme="0" tint="-0.14999847407452621"/>
      </bottom>
      <diagonal/>
    </border>
    <border>
      <left/>
      <right style="thin">
        <color theme="0" tint="-0.14996795556505021"/>
      </right>
      <top/>
      <bottom style="thin">
        <color indexed="64"/>
      </bottom>
      <diagonal/>
    </border>
    <border>
      <left/>
      <right style="thin">
        <color auto="1"/>
      </right>
      <top style="thin">
        <color auto="1"/>
      </top>
      <bottom style="thin">
        <color theme="0" tint="-0.14993743705557422"/>
      </bottom>
      <diagonal/>
    </border>
    <border>
      <left/>
      <right style="thin">
        <color auto="1"/>
      </right>
      <top style="thin">
        <color theme="0" tint="-0.14993743705557422"/>
      </top>
      <bottom style="thin">
        <color theme="0" tint="-0.14993743705557422"/>
      </bottom>
      <diagonal/>
    </border>
    <border>
      <left/>
      <right style="thin">
        <color auto="1"/>
      </right>
      <top style="thin">
        <color theme="0" tint="-0.14993743705557422"/>
      </top>
      <bottom style="thin">
        <color auto="1"/>
      </bottom>
      <diagonal/>
    </border>
    <border>
      <left style="thin">
        <color theme="0" tint="-0.14996795556505021"/>
      </left>
      <right style="thin">
        <color theme="0" tint="-0.14999847407452621"/>
      </right>
      <top style="thin">
        <color auto="1"/>
      </top>
      <bottom style="thin">
        <color theme="0" tint="-0.14993743705557422"/>
      </bottom>
      <diagonal/>
    </border>
    <border>
      <left style="thin">
        <color theme="0" tint="-0.14996795556505021"/>
      </left>
      <right style="thin">
        <color theme="0" tint="-0.14999847407452621"/>
      </right>
      <top style="thin">
        <color theme="0" tint="-0.14993743705557422"/>
      </top>
      <bottom style="thin">
        <color theme="0" tint="-0.14993743705557422"/>
      </bottom>
      <diagonal/>
    </border>
    <border>
      <left style="thin">
        <color theme="0" tint="-0.14996795556505021"/>
      </left>
      <right style="thin">
        <color theme="0" tint="-0.14999847407452621"/>
      </right>
      <top style="thin">
        <color theme="0" tint="-0.14993743705557422"/>
      </top>
      <bottom style="thin">
        <color auto="1"/>
      </bottom>
      <diagonal/>
    </border>
    <border>
      <left style="thin">
        <color theme="0" tint="-0.14999847407452621"/>
      </left>
      <right style="thin">
        <color theme="0" tint="-0.14999847407452621"/>
      </right>
      <top style="thin">
        <color auto="1"/>
      </top>
      <bottom style="thin">
        <color theme="0" tint="-0.14993743705557422"/>
      </bottom>
      <diagonal/>
    </border>
    <border>
      <left style="thin">
        <color theme="0" tint="-0.14999847407452621"/>
      </left>
      <right style="thin">
        <color theme="0" tint="-0.14999847407452621"/>
      </right>
      <top style="thin">
        <color theme="0" tint="-0.14993743705557422"/>
      </top>
      <bottom style="thin">
        <color theme="0" tint="-0.14993743705557422"/>
      </bottom>
      <diagonal/>
    </border>
    <border>
      <left style="thin">
        <color theme="0" tint="-0.14999847407452621"/>
      </left>
      <right style="thin">
        <color theme="0" tint="-0.14999847407452621"/>
      </right>
      <top style="thin">
        <color theme="0" tint="-0.14993743705557422"/>
      </top>
      <bottom style="thin">
        <color auto="1"/>
      </bottom>
      <diagonal/>
    </border>
    <border>
      <left/>
      <right style="thin">
        <color theme="0" tint="-0.14999847407452621"/>
      </right>
      <top style="thin">
        <color auto="1"/>
      </top>
      <bottom style="thin">
        <color theme="0" tint="-0.14993743705557422"/>
      </bottom>
      <diagonal/>
    </border>
    <border>
      <left/>
      <right style="thin">
        <color theme="0" tint="-0.14999847407452621"/>
      </right>
      <top style="thin">
        <color theme="0" tint="-0.14993743705557422"/>
      </top>
      <bottom style="thin">
        <color theme="0" tint="-0.14993743705557422"/>
      </bottom>
      <diagonal/>
    </border>
    <border>
      <left/>
      <right style="thin">
        <color theme="0" tint="-0.14999847407452621"/>
      </right>
      <top style="thin">
        <color theme="0" tint="-0.14993743705557422"/>
      </top>
      <bottom style="thin">
        <color auto="1"/>
      </bottom>
      <diagonal/>
    </border>
    <border>
      <left style="thin">
        <color indexed="64"/>
      </left>
      <right style="thin">
        <color indexed="64"/>
      </right>
      <top style="thin">
        <color theme="0" tint="-0.14993743705557422"/>
      </top>
      <bottom style="thin">
        <color indexed="64"/>
      </bottom>
      <diagonal/>
    </border>
  </borders>
  <cellStyleXfs count="3">
    <xf numFmtId="0" fontId="0" fillId="0" borderId="0"/>
    <xf numFmtId="0" fontId="15" fillId="0" borderId="0" applyNumberFormat="0" applyFill="0" applyBorder="0" applyAlignment="0" applyProtection="0"/>
    <xf numFmtId="9" fontId="16" fillId="0" borderId="0" applyFont="0" applyFill="0" applyBorder="0" applyAlignment="0" applyProtection="0"/>
  </cellStyleXfs>
  <cellXfs count="87">
    <xf numFmtId="0" fontId="0" fillId="0" borderId="0" xfId="0"/>
    <xf numFmtId="0" fontId="14" fillId="0" borderId="0" xfId="0" applyFont="1" applyProtection="1">
      <protection hidden="1"/>
    </xf>
    <xf numFmtId="49" fontId="0" fillId="0" borderId="0" xfId="0" applyNumberFormat="1" applyProtection="1">
      <protection hidden="1"/>
    </xf>
    <xf numFmtId="0" fontId="0" fillId="0" borderId="0" xfId="0" applyAlignment="1" applyProtection="1">
      <alignment horizontal="left" vertical="center" wrapText="1"/>
      <protection hidden="1"/>
    </xf>
    <xf numFmtId="0" fontId="10" fillId="0" borderId="0" xfId="0" applyFont="1" applyAlignment="1" applyProtection="1">
      <alignment vertical="center" wrapText="1"/>
      <protection hidden="1"/>
    </xf>
    <xf numFmtId="0" fontId="7" fillId="0" borderId="0" xfId="0" applyFont="1" applyAlignment="1" applyProtection="1">
      <alignment horizontal="left" vertical="center" wrapText="1" shrinkToFit="1"/>
      <protection hidden="1"/>
    </xf>
    <xf numFmtId="0" fontId="2" fillId="0" borderId="0" xfId="0" applyFont="1" applyAlignment="1" applyProtection="1">
      <alignment horizontal="left" wrapText="1" shrinkToFit="1"/>
      <protection hidden="1"/>
    </xf>
    <xf numFmtId="0" fontId="0" fillId="0" borderId="1" xfId="0" applyBorder="1" applyAlignment="1" applyProtection="1">
      <alignment vertical="center" wrapText="1"/>
      <protection hidden="1"/>
    </xf>
    <xf numFmtId="0" fontId="8" fillId="0" borderId="0" xfId="0" applyFont="1" applyAlignment="1" applyProtection="1">
      <alignment vertical="center"/>
      <protection hidden="1"/>
    </xf>
    <xf numFmtId="0" fontId="0" fillId="0" borderId="0" xfId="0" applyProtection="1">
      <protection locked="0"/>
    </xf>
    <xf numFmtId="49" fontId="0" fillId="0" borderId="0" xfId="0" applyNumberFormat="1" applyProtection="1">
      <protection locked="0"/>
    </xf>
    <xf numFmtId="0" fontId="2" fillId="0" borderId="0" xfId="0" applyFont="1" applyAlignment="1" applyProtection="1">
      <alignment horizontal="left" wrapText="1" shrinkToFit="1"/>
      <protection locked="0"/>
    </xf>
    <xf numFmtId="0" fontId="0" fillId="0" borderId="2" xfId="0" applyBorder="1" applyProtection="1">
      <protection locked="0"/>
    </xf>
    <xf numFmtId="164" fontId="3" fillId="0" borderId="0" xfId="0" applyNumberFormat="1" applyFont="1" applyAlignment="1" applyProtection="1">
      <alignment horizontal="right"/>
      <protection locked="0"/>
    </xf>
    <xf numFmtId="0" fontId="12" fillId="0" borderId="0" xfId="0" applyFont="1" applyAlignment="1" applyProtection="1">
      <alignment vertical="top"/>
      <protection locked="0"/>
    </xf>
    <xf numFmtId="0" fontId="13" fillId="0" borderId="0" xfId="0" applyFont="1" applyAlignment="1" applyProtection="1">
      <alignment vertical="top"/>
      <protection locked="0"/>
    </xf>
    <xf numFmtId="0" fontId="2" fillId="0" borderId="0" xfId="0" applyFont="1" applyAlignment="1" applyProtection="1">
      <alignment vertical="top"/>
      <protection locked="0"/>
    </xf>
    <xf numFmtId="0" fontId="11" fillId="0" borderId="0" xfId="0" applyFont="1" applyAlignment="1" applyProtection="1">
      <alignment vertical="center"/>
      <protection hidden="1"/>
    </xf>
    <xf numFmtId="0" fontId="1" fillId="0" borderId="0" xfId="0" applyFont="1" applyProtection="1">
      <protection hidden="1"/>
    </xf>
    <xf numFmtId="0" fontId="0" fillId="0" borderId="0" xfId="0" applyProtection="1">
      <protection hidden="1"/>
    </xf>
    <xf numFmtId="0" fontId="4" fillId="0" borderId="0" xfId="0" applyFont="1" applyAlignment="1" applyProtection="1">
      <alignment vertical="center" wrapText="1"/>
      <protection hidden="1"/>
    </xf>
    <xf numFmtId="0" fontId="5" fillId="0" borderId="0" xfId="0" applyFont="1" applyAlignment="1" applyProtection="1">
      <alignment vertical="top"/>
      <protection locked="0"/>
    </xf>
    <xf numFmtId="0" fontId="6" fillId="0" borderId="0" xfId="0" applyFont="1" applyAlignment="1" applyProtection="1">
      <alignment vertical="top"/>
      <protection locked="0"/>
    </xf>
    <xf numFmtId="0" fontId="8" fillId="0" borderId="0" xfId="0" applyFont="1" applyAlignment="1" applyProtection="1">
      <alignment vertical="center" wrapText="1"/>
      <protection hidden="1"/>
    </xf>
    <xf numFmtId="0" fontId="1" fillId="0" borderId="3" xfId="0" applyFont="1" applyBorder="1" applyAlignment="1" applyProtection="1">
      <alignment vertical="center" wrapText="1"/>
      <protection hidden="1"/>
    </xf>
    <xf numFmtId="0" fontId="0" fillId="0" borderId="3" xfId="0" applyBorder="1" applyAlignment="1" applyProtection="1">
      <alignment horizontal="left" vertical="center" wrapText="1" indent="1"/>
      <protection hidden="1"/>
    </xf>
    <xf numFmtId="0" fontId="0" fillId="0" borderId="5"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0" fontId="1" fillId="0" borderId="7" xfId="0" applyFont="1" applyBorder="1" applyAlignment="1" applyProtection="1">
      <alignment horizontal="center" vertical="center" wrapText="1"/>
      <protection locked="0"/>
    </xf>
    <xf numFmtId="3" fontId="0" fillId="0" borderId="9" xfId="0" applyNumberFormat="1" applyBorder="1" applyAlignment="1" applyProtection="1">
      <alignment horizontal="right" vertical="center" wrapText="1"/>
      <protection locked="0"/>
    </xf>
    <xf numFmtId="3" fontId="0" fillId="0" borderId="10" xfId="0" applyNumberFormat="1" applyBorder="1" applyAlignment="1" applyProtection="1">
      <alignment horizontal="right" vertical="center" wrapText="1"/>
      <protection locked="0"/>
    </xf>
    <xf numFmtId="3" fontId="0" fillId="0" borderId="11" xfId="0" applyNumberFormat="1" applyBorder="1" applyAlignment="1" applyProtection="1">
      <alignment horizontal="right" vertical="center" wrapText="1"/>
      <protection locked="0"/>
    </xf>
    <xf numFmtId="3" fontId="9" fillId="0" borderId="9" xfId="0" applyNumberFormat="1" applyFont="1" applyBorder="1" applyProtection="1">
      <protection locked="0"/>
    </xf>
    <xf numFmtId="3" fontId="9" fillId="0" borderId="10" xfId="0" applyNumberFormat="1" applyFont="1" applyBorder="1" applyProtection="1">
      <protection locked="0"/>
    </xf>
    <xf numFmtId="3" fontId="9" fillId="0" borderId="11" xfId="0" applyNumberFormat="1" applyFont="1" applyBorder="1" applyProtection="1">
      <protection locked="0"/>
    </xf>
    <xf numFmtId="3" fontId="0" fillId="0" borderId="8" xfId="0" applyNumberFormat="1" applyBorder="1" applyAlignment="1" applyProtection="1">
      <alignment vertical="center"/>
      <protection locked="0"/>
    </xf>
    <xf numFmtId="3" fontId="0" fillId="0" borderId="4" xfId="0" applyNumberFormat="1" applyBorder="1" applyProtection="1">
      <protection locked="0"/>
    </xf>
    <xf numFmtId="0" fontId="10" fillId="0" borderId="0" xfId="0" applyFont="1" applyAlignment="1" applyProtection="1">
      <alignment horizontal="left" vertical="center"/>
      <protection locked="0"/>
    </xf>
    <xf numFmtId="0" fontId="0" fillId="0" borderId="0" xfId="0" applyAlignment="1" applyProtection="1">
      <alignment wrapText="1"/>
      <protection locked="0"/>
    </xf>
    <xf numFmtId="3" fontId="0" fillId="0" borderId="4" xfId="0" applyNumberFormat="1" applyBorder="1" applyAlignment="1" applyProtection="1">
      <alignment vertical="center"/>
      <protection locked="0"/>
    </xf>
    <xf numFmtId="0" fontId="1" fillId="0" borderId="12" xfId="0" applyFont="1" applyBorder="1" applyAlignment="1">
      <alignment horizontal="center" vertical="center" wrapText="1"/>
    </xf>
    <xf numFmtId="165" fontId="0" fillId="0" borderId="13" xfId="2" applyNumberFormat="1" applyFont="1" applyBorder="1" applyProtection="1">
      <protection locked="0"/>
    </xf>
    <xf numFmtId="165" fontId="0" fillId="0" borderId="13" xfId="2" applyNumberFormat="1" applyFont="1" applyBorder="1" applyAlignment="1" applyProtection="1">
      <alignment horizontal="center" vertical="center"/>
      <protection locked="0"/>
    </xf>
    <xf numFmtId="3" fontId="0" fillId="0" borderId="14" xfId="0" applyNumberFormat="1" applyBorder="1" applyProtection="1">
      <protection locked="0"/>
    </xf>
    <xf numFmtId="3" fontId="9" fillId="0" borderId="14" xfId="0" applyNumberFormat="1" applyFont="1" applyBorder="1" applyProtection="1">
      <protection locked="0"/>
    </xf>
    <xf numFmtId="3" fontId="0" fillId="0" borderId="14" xfId="0" applyNumberFormat="1" applyBorder="1" applyAlignment="1" applyProtection="1">
      <alignment horizontal="right" vertical="center" wrapText="1"/>
      <protection locked="0"/>
    </xf>
    <xf numFmtId="3" fontId="0" fillId="0" borderId="14" xfId="0" applyNumberFormat="1" applyBorder="1" applyAlignment="1" applyProtection="1">
      <alignment vertical="center"/>
      <protection locked="0"/>
    </xf>
    <xf numFmtId="3" fontId="0" fillId="0" borderId="15" xfId="0" applyNumberFormat="1" applyBorder="1" applyAlignment="1" applyProtection="1">
      <alignment vertical="center"/>
      <protection locked="0"/>
    </xf>
    <xf numFmtId="0" fontId="1" fillId="0" borderId="16" xfId="0" applyFont="1" applyBorder="1" applyAlignment="1" applyProtection="1">
      <alignment horizontal="center" vertical="center" wrapText="1"/>
      <protection locked="0"/>
    </xf>
    <xf numFmtId="0" fontId="1" fillId="0" borderId="17" xfId="0" applyFont="1" applyBorder="1" applyAlignment="1" applyProtection="1">
      <alignment horizontal="center" vertical="center" wrapText="1"/>
      <protection locked="0"/>
    </xf>
    <xf numFmtId="3" fontId="9" fillId="0" borderId="18" xfId="0" applyNumberFormat="1" applyFont="1" applyBorder="1" applyProtection="1">
      <protection locked="0"/>
    </xf>
    <xf numFmtId="3" fontId="0" fillId="0" borderId="18" xfId="0" applyNumberFormat="1" applyBorder="1" applyProtection="1">
      <protection locked="0"/>
    </xf>
    <xf numFmtId="3" fontId="0" fillId="0" borderId="19" xfId="0" applyNumberFormat="1" applyBorder="1" applyAlignment="1" applyProtection="1">
      <alignment horizontal="right" vertical="center" wrapText="1"/>
      <protection locked="0"/>
    </xf>
    <xf numFmtId="3" fontId="0" fillId="0" borderId="20" xfId="0" applyNumberFormat="1" applyBorder="1" applyAlignment="1" applyProtection="1">
      <alignment vertical="center"/>
      <protection locked="0"/>
    </xf>
    <xf numFmtId="3" fontId="0" fillId="0" borderId="21" xfId="0" applyNumberFormat="1" applyBorder="1" applyAlignment="1" applyProtection="1">
      <alignment vertical="center"/>
      <protection locked="0"/>
    </xf>
    <xf numFmtId="0" fontId="1" fillId="0" borderId="22" xfId="0" applyFont="1" applyBorder="1" applyAlignment="1" applyProtection="1">
      <alignment horizontal="center" vertical="center" wrapText="1"/>
      <protection locked="0"/>
    </xf>
    <xf numFmtId="3" fontId="9" fillId="0" borderId="23" xfId="0" applyNumberFormat="1" applyFont="1" applyBorder="1" applyProtection="1">
      <protection locked="0"/>
    </xf>
    <xf numFmtId="3" fontId="0" fillId="0" borderId="23" xfId="0" applyNumberFormat="1" applyBorder="1" applyProtection="1">
      <protection locked="0"/>
    </xf>
    <xf numFmtId="3" fontId="0" fillId="0" borderId="23" xfId="0" applyNumberFormat="1" applyBorder="1" applyAlignment="1" applyProtection="1">
      <alignment horizontal="right" vertical="center" wrapText="1"/>
      <protection locked="0"/>
    </xf>
    <xf numFmtId="3" fontId="0" fillId="0" borderId="23" xfId="0" applyNumberFormat="1" applyBorder="1" applyAlignment="1" applyProtection="1">
      <alignment vertical="center"/>
      <protection locked="0"/>
    </xf>
    <xf numFmtId="3" fontId="0" fillId="0" borderId="24" xfId="0" applyNumberFormat="1" applyBorder="1" applyAlignment="1" applyProtection="1">
      <alignment vertical="center"/>
      <protection locked="0"/>
    </xf>
    <xf numFmtId="0" fontId="1" fillId="0" borderId="25" xfId="0" applyFont="1" applyBorder="1" applyAlignment="1" applyProtection="1">
      <alignment horizontal="center" vertical="center" wrapText="1"/>
      <protection locked="0"/>
    </xf>
    <xf numFmtId="3" fontId="9" fillId="0" borderId="26" xfId="0" applyNumberFormat="1" applyFont="1" applyBorder="1" applyProtection="1">
      <protection locked="0"/>
    </xf>
    <xf numFmtId="3" fontId="0" fillId="0" borderId="26" xfId="0" applyNumberFormat="1" applyBorder="1" applyProtection="1">
      <protection locked="0"/>
    </xf>
    <xf numFmtId="3" fontId="0" fillId="0" borderId="26" xfId="0" applyNumberFormat="1" applyBorder="1" applyAlignment="1" applyProtection="1">
      <alignment horizontal="right" vertical="center" wrapText="1"/>
      <protection locked="0"/>
    </xf>
    <xf numFmtId="3" fontId="0" fillId="0" borderId="26" xfId="0" applyNumberFormat="1" applyBorder="1" applyAlignment="1" applyProtection="1">
      <alignment vertical="center"/>
      <protection locked="0"/>
    </xf>
    <xf numFmtId="3" fontId="0" fillId="0" borderId="27" xfId="0" applyNumberFormat="1" applyBorder="1" applyAlignment="1" applyProtection="1">
      <alignment vertical="center"/>
      <protection locked="0"/>
    </xf>
    <xf numFmtId="0" fontId="1" fillId="0" borderId="28" xfId="0" applyFont="1" applyBorder="1" applyAlignment="1" applyProtection="1">
      <alignment horizontal="center" vertical="center" wrapText="1"/>
      <protection locked="0"/>
    </xf>
    <xf numFmtId="3" fontId="9" fillId="0" borderId="29" xfId="0" applyNumberFormat="1" applyFont="1" applyBorder="1" applyProtection="1">
      <protection locked="0"/>
    </xf>
    <xf numFmtId="3" fontId="0" fillId="0" borderId="29" xfId="0" applyNumberFormat="1" applyBorder="1" applyProtection="1">
      <protection locked="0"/>
    </xf>
    <xf numFmtId="3" fontId="0" fillId="0" borderId="29" xfId="0" applyNumberFormat="1" applyBorder="1" applyAlignment="1" applyProtection="1">
      <alignment horizontal="right" vertical="center" wrapText="1"/>
      <protection locked="0"/>
    </xf>
    <xf numFmtId="3" fontId="0" fillId="0" borderId="29" xfId="0" applyNumberFormat="1" applyBorder="1" applyAlignment="1" applyProtection="1">
      <alignment vertical="center"/>
      <protection locked="0"/>
    </xf>
    <xf numFmtId="3" fontId="0" fillId="0" borderId="30" xfId="0" applyNumberFormat="1" applyBorder="1" applyAlignment="1" applyProtection="1">
      <alignment vertical="center"/>
      <protection locked="0"/>
    </xf>
    <xf numFmtId="0" fontId="1" fillId="0" borderId="31" xfId="0" applyFont="1" applyBorder="1" applyAlignment="1" applyProtection="1">
      <alignment horizontal="center" vertical="center" wrapText="1"/>
      <protection locked="0"/>
    </xf>
    <xf numFmtId="3" fontId="9" fillId="0" borderId="32" xfId="0" applyNumberFormat="1" applyFont="1" applyBorder="1" applyProtection="1">
      <protection locked="0"/>
    </xf>
    <xf numFmtId="3" fontId="0" fillId="0" borderId="32" xfId="0" applyNumberFormat="1" applyBorder="1" applyProtection="1">
      <protection locked="0"/>
    </xf>
    <xf numFmtId="3" fontId="0" fillId="0" borderId="32" xfId="0" applyNumberFormat="1" applyBorder="1" applyAlignment="1" applyProtection="1">
      <alignment horizontal="right" vertical="center" wrapText="1"/>
      <protection locked="0"/>
    </xf>
    <xf numFmtId="3" fontId="0" fillId="0" borderId="32" xfId="0" applyNumberFormat="1" applyBorder="1" applyAlignment="1" applyProtection="1">
      <alignment vertical="center"/>
      <protection locked="0"/>
    </xf>
    <xf numFmtId="3" fontId="0" fillId="0" borderId="33" xfId="0" applyNumberFormat="1" applyBorder="1" applyAlignment="1" applyProtection="1">
      <alignment vertical="center"/>
      <protection locked="0"/>
    </xf>
    <xf numFmtId="165" fontId="0" fillId="0" borderId="34" xfId="2" quotePrefix="1" applyNumberFormat="1" applyFont="1" applyBorder="1" applyAlignment="1" applyProtection="1">
      <alignment horizontal="center" vertical="center"/>
      <protection locked="0"/>
    </xf>
    <xf numFmtId="0" fontId="0" fillId="0" borderId="0" xfId="0" applyAlignment="1">
      <alignment vertical="top" wrapText="1"/>
    </xf>
    <xf numFmtId="0" fontId="0" fillId="0" borderId="0" xfId="0" applyAlignment="1">
      <alignment wrapText="1"/>
    </xf>
    <xf numFmtId="49" fontId="0" fillId="0" borderId="0" xfId="0" applyNumberFormat="1" applyAlignment="1">
      <alignment wrapText="1"/>
    </xf>
    <xf numFmtId="49" fontId="0" fillId="0" borderId="0" xfId="0" applyNumberFormat="1" applyAlignment="1">
      <alignment vertical="top" wrapText="1"/>
    </xf>
    <xf numFmtId="49" fontId="17" fillId="0" borderId="0" xfId="0" applyNumberFormat="1" applyFont="1" applyAlignment="1">
      <alignment wrapText="1"/>
    </xf>
    <xf numFmtId="0" fontId="17" fillId="0" borderId="0" xfId="0" applyFont="1" applyAlignment="1">
      <alignment wrapText="1"/>
    </xf>
    <xf numFmtId="0" fontId="4" fillId="0" borderId="0" xfId="1" applyFont="1" applyFill="1" applyAlignment="1" applyProtection="1">
      <alignment horizontal="left" vertical="center"/>
      <protection hidden="1"/>
    </xf>
  </cellXfs>
  <cellStyles count="3">
    <cellStyle name="Lien hypertexte" xfId="1" builtinId="8"/>
    <cellStyle name="Normal" xfId="0" builtinId="0"/>
    <cellStyle name="Pourcentage" xfId="2" builtinId="5"/>
  </cellStyles>
  <dxfs count="0"/>
  <tableStyles count="0" defaultTableStyle="TableStyleMedium2" defaultPivotStyle="PivotStyleLight16"/>
  <colors>
    <mruColors>
      <color rgb="FF05A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Drop" dropLines="4" dropStyle="combo" dx="16" fmlaLink="desc!$B$1" fmlaRange="desc!$D$1:$D$4" noThreeD="1" sel="4" val="0"/>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220981</xdr:colOff>
      <xdr:row>0</xdr:row>
      <xdr:rowOff>106682</xdr:rowOff>
    </xdr:from>
    <xdr:to>
      <xdr:col>6</xdr:col>
      <xdr:colOff>523060</xdr:colOff>
      <xdr:row>4</xdr:row>
      <xdr:rowOff>121920</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981" y="106682"/>
          <a:ext cx="3822519" cy="68579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371475</xdr:colOff>
          <xdr:row>7</xdr:row>
          <xdr:rowOff>85725</xdr:rowOff>
        </xdr:from>
        <xdr:to>
          <xdr:col>6</xdr:col>
          <xdr:colOff>28575</xdr:colOff>
          <xdr:row>8</xdr:row>
          <xdr:rowOff>123825</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716280</xdr:colOff>
      <xdr:row>0</xdr:row>
      <xdr:rowOff>121920</xdr:rowOff>
    </xdr:from>
    <xdr:to>
      <xdr:col>2</xdr:col>
      <xdr:colOff>266700</xdr:colOff>
      <xdr:row>7</xdr:row>
      <xdr:rowOff>123825</xdr:rowOff>
    </xdr:to>
    <xdr:sp macro="" textlink="">
      <xdr:nvSpPr>
        <xdr:cNvPr id="2" name="Rectangle 1">
          <a:extLst>
            <a:ext uri="{FF2B5EF4-FFF2-40B4-BE49-F238E27FC236}">
              <a16:creationId xmlns:a16="http://schemas.microsoft.com/office/drawing/2014/main" id="{00000000-0008-0000-0100-000002000000}"/>
            </a:ext>
          </a:extLst>
        </xdr:cNvPr>
        <xdr:cNvSpPr/>
      </xdr:nvSpPr>
      <xdr:spPr>
        <a:xfrm>
          <a:off x="716280" y="121920"/>
          <a:ext cx="4884420" cy="4431030"/>
        </a:xfrm>
        <a:prstGeom prst="rect">
          <a:avLst/>
        </a:prstGeom>
        <a:noFill/>
        <a:ln w="9525">
          <a:solidFill>
            <a:schemeClr val="bg2">
              <a:lumMod val="9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Thème Office">
  <a:themeElements>
    <a:clrScheme name="Personnalisé 11">
      <a:dk1>
        <a:sysClr val="windowText" lastClr="000000"/>
      </a:dk1>
      <a:lt1>
        <a:sysClr val="window" lastClr="FFFFFF"/>
      </a:lt1>
      <a:dk2>
        <a:srgbClr val="44546A"/>
      </a:dk2>
      <a:lt2>
        <a:srgbClr val="E7E6E6"/>
      </a:lt2>
      <a:accent1>
        <a:srgbClr val="05A8AF"/>
      </a:accent1>
      <a:accent2>
        <a:srgbClr val="294171"/>
      </a:accent2>
      <a:accent3>
        <a:srgbClr val="B0BF27"/>
      </a:accent3>
      <a:accent4>
        <a:srgbClr val="FFC000"/>
      </a:accent4>
      <a:accent5>
        <a:srgbClr val="4472C4"/>
      </a:accent5>
      <a:accent6>
        <a:srgbClr val="70AD47"/>
      </a:accent6>
      <a:hlink>
        <a:srgbClr val="0563C1"/>
      </a:hlink>
      <a:folHlink>
        <a:srgbClr val="954F7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image" Target="../media/image1.png"/></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B6:L19"/>
  <sheetViews>
    <sheetView showGridLines="0" showRowColHeaders="0" tabSelected="1" zoomScaleNormal="100" workbookViewId="0">
      <selection activeCell="D73" sqref="D73"/>
    </sheetView>
  </sheetViews>
  <sheetFormatPr baseColWidth="10" defaultColWidth="11.5703125" defaultRowHeight="12.75" x14ac:dyDescent="0.2"/>
  <cols>
    <col min="1" max="1" width="4.140625" style="9" customWidth="1"/>
    <col min="2" max="2" width="8" style="9" customWidth="1"/>
    <col min="3" max="3" width="4.140625" style="9" customWidth="1"/>
    <col min="4" max="7" width="11.5703125" style="9"/>
    <col min="8" max="9" width="11.5703125" style="9" customWidth="1"/>
    <col min="10" max="16384" width="11.5703125" style="9"/>
  </cols>
  <sheetData>
    <row r="6" spans="2:12" ht="15.6" customHeight="1" x14ac:dyDescent="0.2"/>
    <row r="7" spans="2:12" ht="12" customHeight="1" x14ac:dyDescent="0.2">
      <c r="B7" s="14" t="s">
        <v>0</v>
      </c>
    </row>
    <row r="8" spans="2:12" ht="12" customHeight="1" x14ac:dyDescent="0.2">
      <c r="B8" s="14" t="s">
        <v>1</v>
      </c>
    </row>
    <row r="9" spans="2:12" ht="12" customHeight="1" x14ac:dyDescent="0.2">
      <c r="B9" s="14" t="s">
        <v>2</v>
      </c>
    </row>
    <row r="10" spans="2:12" ht="12" customHeight="1" x14ac:dyDescent="0.2">
      <c r="B10" s="15" t="s">
        <v>3</v>
      </c>
    </row>
    <row r="11" spans="2:12" x14ac:dyDescent="0.2">
      <c r="B11" s="16"/>
    </row>
    <row r="12" spans="2:12" x14ac:dyDescent="0.2">
      <c r="B12" s="16"/>
    </row>
    <row r="13" spans="2:12" ht="18" x14ac:dyDescent="0.2">
      <c r="B13" s="17" t="str">
        <f>IF(desc!$B$1=1,desc!$A$6,IF(desc!$B$1=2,desc!$B$6,IF(desc!$B$1=3,desc!$C$6,desc!$D$6)))</f>
        <v>Services by satellites</v>
      </c>
      <c r="C13" s="18"/>
      <c r="D13" s="19"/>
      <c r="E13" s="19"/>
      <c r="F13" s="19"/>
      <c r="G13" s="19"/>
    </row>
    <row r="14" spans="2:12" x14ac:dyDescent="0.2">
      <c r="B14" s="19"/>
      <c r="C14" s="18"/>
      <c r="D14" s="19"/>
      <c r="E14" s="19"/>
      <c r="F14" s="19"/>
      <c r="G14" s="19"/>
    </row>
    <row r="15" spans="2:12" ht="15.6" customHeight="1" x14ac:dyDescent="0.2">
      <c r="B15" s="19"/>
      <c r="C15" s="20"/>
      <c r="D15" s="86" t="str">
        <f>IF(desc!$B$1=1,desc!$A$7,IF(desc!$B$1=2,desc!$B$7,IF(desc!$B$1=3,desc!$C$7,desc!$D$7)))</f>
        <v>1 Services by satellites (SS1)</v>
      </c>
      <c r="E15" s="86"/>
      <c r="F15" s="86"/>
      <c r="G15" s="86"/>
      <c r="H15" s="37"/>
      <c r="I15" s="37"/>
      <c r="J15" s="37"/>
      <c r="K15" s="37"/>
      <c r="L15" s="37"/>
    </row>
    <row r="16" spans="2:12" ht="14.25" x14ac:dyDescent="0.2">
      <c r="B16" s="21"/>
    </row>
    <row r="17" spans="2:2" ht="14.25" x14ac:dyDescent="0.2">
      <c r="B17" s="21"/>
    </row>
    <row r="18" spans="2:2" ht="14.25" x14ac:dyDescent="0.2">
      <c r="B18" s="21"/>
    </row>
    <row r="19" spans="2:2" ht="14.25" x14ac:dyDescent="0.2">
      <c r="B19" s="22"/>
    </row>
  </sheetData>
  <sheetProtection sheet="1" formatCells="0" formatColumns="0" formatRows="0" insertColumns="0" insertRows="0" insertHyperlinks="0" deleteColumns="0" deleteRows="0" sort="0" autoFilter="0" pivotTables="0"/>
  <mergeCells count="1">
    <mergeCell ref="D15:G15"/>
  </mergeCells>
  <hyperlinks>
    <hyperlink ref="D15" location="Tab_IF1!A1" display="1.1 Nombre de raccordements RTPC+RNIS déployés et nombre de lignes d'accès (IF1)" xr:uid="{00000000-0004-0000-0000-000000000000}"/>
    <hyperlink ref="D15:G15" location="Tab_SS1!A1" display="Tab_SS1!A1" xr:uid="{00000000-0004-0000-0000-000001000000}"/>
  </hyperlinks>
  <pageMargins left="0.7" right="0.7" top="0.75" bottom="0.75" header="0.3" footer="0.3"/>
  <pageSetup paperSize="9" orientation="portrait" r:id="rId1"/>
  <drawing r:id="rId2"/>
  <legacyDrawing r:id="rId3"/>
  <picture r:id="rId4"/>
  <mc:AlternateContent xmlns:mc="http://schemas.openxmlformats.org/markup-compatibility/2006">
    <mc:Choice Requires="x14">
      <controls>
        <mc:AlternateContent xmlns:mc="http://schemas.openxmlformats.org/markup-compatibility/2006">
          <mc:Choice Requires="x14">
            <control shapeId="1025" r:id="rId5" name="Drop Down 1">
              <controlPr defaultSize="0" autoLine="0" autoPict="0">
                <anchor moveWithCells="1">
                  <from>
                    <xdr:col>4</xdr:col>
                    <xdr:colOff>371475</xdr:colOff>
                    <xdr:row>7</xdr:row>
                    <xdr:rowOff>85725</xdr:rowOff>
                  </from>
                  <to>
                    <xdr:col>6</xdr:col>
                    <xdr:colOff>28575</xdr:colOff>
                    <xdr:row>8</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B2:B15"/>
  <sheetViews>
    <sheetView showGridLines="0" showRowColHeaders="0" zoomScale="96" zoomScaleNormal="96" workbookViewId="0">
      <selection activeCell="B68" sqref="B68"/>
    </sheetView>
  </sheetViews>
  <sheetFormatPr baseColWidth="10" defaultColWidth="11.5703125" defaultRowHeight="12.75" x14ac:dyDescent="0.2"/>
  <cols>
    <col min="1" max="1" width="11.5703125" style="9"/>
    <col min="2" max="2" width="68.42578125" style="9" customWidth="1"/>
    <col min="3" max="16384" width="11.5703125" style="9"/>
  </cols>
  <sheetData>
    <row r="2" spans="2:2" ht="15" x14ac:dyDescent="0.25">
      <c r="B2" s="1" t="str">
        <f xml:space="preserve"> IF(desc!$B$1=1,desc!$A8,IF(desc!$B$1=2,desc!$B8,IF(desc!$B$1=3,desc!$C8,desc!$D8)))</f>
        <v>Services by satellites</v>
      </c>
    </row>
    <row r="3" spans="2:2" ht="9" customHeight="1" x14ac:dyDescent="0.2">
      <c r="B3" s="2"/>
    </row>
    <row r="4" spans="2:2" ht="71.45" customHeight="1" x14ac:dyDescent="0.2">
      <c r="B4" s="3" t="str">
        <f xml:space="preserve"> IF(desc!$B$1=1,desc!$A$9,IF(desc!$B$1=2,desc!$B$9,IF(desc!$B$1=3,desc!$C$9,desc!$D$9)))</f>
        <v>Telecommunications services offered by satellite relate to the provision of internet access and telephony. Until 2008, the number of subscriptions was insignificant. Since 2008, Swisscom has been obliged to offer broadband access to all its customers under the terms of the universal service. When a DSL connection is not possible, the operator offers internet access by satellite.</v>
      </c>
    </row>
    <row r="5" spans="2:2" ht="80.099999999999994" customHeight="1" x14ac:dyDescent="0.2">
      <c r="B5" s="3" t="str">
        <f>IF(desc!$B$1=1,desc!$A$10,IF(desc!$B$1=2,desc!$B$10,IF(desc!$B$1=3,desc!$C$10,desc!$D$10)))</f>
        <v>Until 2008, the number of users of satellite telecommunication applications was less than one thousand. Subscriptions for access to satellite internet services were targeted at closed user groups (financial information) and could not be compared to subscriptions for end users giving access (free or paid-for) to the internet.</v>
      </c>
    </row>
    <row r="6" spans="2:2" ht="85.35" customHeight="1" x14ac:dyDescent="0.2">
      <c r="B6" s="3" t="str">
        <f>IF(desc!$B$1=1,desc!$A$11,IF(desc!$B$1=2,desc!$B$11,IF(desc!$B$1=3,desc!$C$11,desc!$D$11)))</f>
        <v>In 2009, the sharp increase in the number of internet subscriptions for end users was due to the fact that the universal service licensee was under an obligation to provide a broadband connection to the entire population. Since 1 January 2008, in very remote areas, when a DSL connection is not possible, Swisscom has offered internet access via satellite at the price defined in the universal service.</v>
      </c>
    </row>
    <row r="7" spans="2:2" ht="38.25" x14ac:dyDescent="0.2">
      <c r="B7" s="3" t="str">
        <f>IF(desc!$B$1=1,desc!$A$12,IF(desc!$B$1=2,desc!$B$12,IF(desc!$B$1=3,desc!$C$12,desc!$D$12)))</f>
        <v>Since 2022 and 2023, new subscription products will be registered for personal beacons (e.g. for hiking) that enable satellite communications and the use of broadband internet.</v>
      </c>
    </row>
    <row r="8" spans="2:2" ht="13.35" customHeight="1" x14ac:dyDescent="0.2">
      <c r="B8" s="38"/>
    </row>
    <row r="9" spans="2:2" x14ac:dyDescent="0.2">
      <c r="B9" s="10"/>
    </row>
    <row r="10" spans="2:2" x14ac:dyDescent="0.2">
      <c r="B10" s="10"/>
    </row>
    <row r="11" spans="2:2" x14ac:dyDescent="0.2">
      <c r="B11" s="10"/>
    </row>
    <row r="12" spans="2:2" x14ac:dyDescent="0.2">
      <c r="B12" s="10"/>
    </row>
    <row r="13" spans="2:2" x14ac:dyDescent="0.2">
      <c r="B13" s="10"/>
    </row>
    <row r="14" spans="2:2" x14ac:dyDescent="0.2">
      <c r="B14" s="10"/>
    </row>
    <row r="15" spans="2:2" x14ac:dyDescent="0.2">
      <c r="B15" s="10"/>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BY30"/>
  <sheetViews>
    <sheetView showGridLines="0" zoomScaleNormal="100" workbookViewId="0">
      <pane xSplit="1" ySplit="4" topLeftCell="W5" activePane="bottomRight" state="frozen"/>
      <selection pane="topRight" activeCell="B1" sqref="B1"/>
      <selection pane="bottomLeft" activeCell="A7" sqref="A7"/>
      <selection pane="bottomRight" activeCell="A18" sqref="A18"/>
    </sheetView>
  </sheetViews>
  <sheetFormatPr baseColWidth="10" defaultColWidth="11.5703125" defaultRowHeight="12.75" x14ac:dyDescent="0.2"/>
  <cols>
    <col min="1" max="1" width="61.140625" style="9" customWidth="1"/>
    <col min="2" max="16384" width="11.5703125" style="9"/>
  </cols>
  <sheetData>
    <row r="1" spans="1:77" ht="21" customHeight="1" x14ac:dyDescent="0.2">
      <c r="A1" s="4" t="str">
        <f>IF(desc!$B$1=1,desc!$A$13,IF(desc!$B$1=2,desc!$B$13,IF(desc!$B$1=3,desc!$C$13,desc!$D$13)))</f>
        <v>Table SS1: Satellites</v>
      </c>
    </row>
    <row r="2" spans="1:77" ht="16.350000000000001" customHeight="1" x14ac:dyDescent="0.2">
      <c r="A2" s="5" t="str">
        <f>IF(desc!$B$1=1,desc!$A$14,IF(desc!$B$1=2,desc!$B$14,IF(desc!$B$1=3,desc!$C$14,desc!$D$14)))</f>
        <v>Services by satellites</v>
      </c>
      <c r="B2" s="11"/>
      <c r="C2" s="11"/>
      <c r="D2" s="11"/>
      <c r="E2" s="11"/>
      <c r="F2" s="11"/>
      <c r="G2" s="11"/>
      <c r="H2" s="11"/>
      <c r="I2" s="11"/>
      <c r="J2" s="11"/>
      <c r="K2" s="11"/>
      <c r="L2" s="11"/>
      <c r="M2" s="11"/>
      <c r="N2" s="11"/>
      <c r="O2" s="11"/>
      <c r="P2" s="11"/>
      <c r="Q2" s="11"/>
      <c r="R2" s="11"/>
      <c r="S2" s="11"/>
      <c r="T2" s="11"/>
      <c r="U2" s="11"/>
      <c r="V2" s="11"/>
      <c r="W2" s="11"/>
      <c r="X2" s="11"/>
      <c r="Y2" s="11"/>
      <c r="Z2" s="11"/>
      <c r="AA2" s="11"/>
    </row>
    <row r="3" spans="1:77" ht="5.0999999999999996" customHeight="1" x14ac:dyDescent="0.2">
      <c r="A3" s="6"/>
      <c r="B3" s="11"/>
      <c r="C3" s="11"/>
      <c r="D3" s="11"/>
      <c r="E3" s="11"/>
      <c r="F3" s="11"/>
      <c r="G3" s="11"/>
      <c r="H3" s="11"/>
      <c r="I3" s="11"/>
      <c r="J3" s="11"/>
      <c r="K3" s="11"/>
      <c r="L3" s="11"/>
      <c r="M3" s="11"/>
      <c r="N3" s="11"/>
      <c r="O3" s="11"/>
      <c r="P3" s="11"/>
      <c r="Q3" s="11"/>
      <c r="R3" s="11"/>
      <c r="S3" s="11"/>
      <c r="T3" s="11"/>
      <c r="U3" s="11"/>
      <c r="V3" s="11"/>
      <c r="W3" s="11"/>
      <c r="X3" s="11"/>
      <c r="Y3" s="11"/>
      <c r="Z3" s="11"/>
      <c r="AA3" s="11"/>
    </row>
    <row r="4" spans="1:77" x14ac:dyDescent="0.2">
      <c r="A4" s="7"/>
      <c r="B4" s="28">
        <v>1999</v>
      </c>
      <c r="C4" s="28">
        <v>2000</v>
      </c>
      <c r="D4" s="28">
        <v>2001</v>
      </c>
      <c r="E4" s="28">
        <v>2002</v>
      </c>
      <c r="F4" s="28">
        <v>2003</v>
      </c>
      <c r="G4" s="28">
        <v>2004</v>
      </c>
      <c r="H4" s="28">
        <v>2005</v>
      </c>
      <c r="I4" s="28">
        <v>2006</v>
      </c>
      <c r="J4" s="28">
        <v>2007</v>
      </c>
      <c r="K4" s="28">
        <v>2008</v>
      </c>
      <c r="L4" s="28">
        <v>2009</v>
      </c>
      <c r="M4" s="28">
        <v>2010</v>
      </c>
      <c r="N4" s="28">
        <v>2011</v>
      </c>
      <c r="O4" s="28">
        <v>2012</v>
      </c>
      <c r="P4" s="28">
        <v>2013</v>
      </c>
      <c r="Q4" s="28">
        <v>2014</v>
      </c>
      <c r="R4" s="28">
        <v>2015</v>
      </c>
      <c r="S4" s="28">
        <v>2016</v>
      </c>
      <c r="T4" s="28">
        <v>2017</v>
      </c>
      <c r="U4" s="48">
        <v>2018</v>
      </c>
      <c r="V4" s="49">
        <v>2019</v>
      </c>
      <c r="W4" s="61">
        <v>2020</v>
      </c>
      <c r="X4" s="73">
        <v>2021</v>
      </c>
      <c r="Y4" s="67">
        <v>2022</v>
      </c>
      <c r="Z4" s="67">
        <v>2023</v>
      </c>
      <c r="AA4" s="55">
        <v>2024</v>
      </c>
      <c r="AC4" s="40" t="str">
        <f>IF(desc!$B$1=1,desc!$A$26,IF(desc!$B$1=2,desc!$B$26,IF(desc!$B$1=3,desc!$C$26,desc!$D$26)))</f>
        <v>Var. 23-24</v>
      </c>
    </row>
    <row r="5" spans="1:77" ht="13.35" customHeight="1" x14ac:dyDescent="0.2">
      <c r="A5" s="24" t="str">
        <f>IF(desc!$B$1=1,desc!$A$15,IF(desc!$B$1=2,desc!$B$15,IF(desc!$B$1=3,desc!$C$15,desc!$D$15)))</f>
        <v>Real-time voice and data transmission (S-PCS)</v>
      </c>
      <c r="B5" s="32"/>
      <c r="C5" s="33"/>
      <c r="D5" s="33"/>
      <c r="E5" s="33"/>
      <c r="F5" s="33"/>
      <c r="G5" s="33"/>
      <c r="H5" s="33"/>
      <c r="I5" s="33"/>
      <c r="J5" s="33"/>
      <c r="K5" s="33"/>
      <c r="L5" s="33"/>
      <c r="M5" s="33"/>
      <c r="N5" s="33"/>
      <c r="O5" s="33"/>
      <c r="P5" s="33"/>
      <c r="Q5" s="33"/>
      <c r="R5" s="34"/>
      <c r="S5" s="34"/>
      <c r="T5" s="34"/>
      <c r="U5" s="44"/>
      <c r="V5" s="50"/>
      <c r="W5" s="62"/>
      <c r="X5" s="74"/>
      <c r="Y5" s="68"/>
      <c r="Z5" s="68"/>
      <c r="AA5" s="56"/>
      <c r="AC5" s="41"/>
    </row>
    <row r="6" spans="1:77" x14ac:dyDescent="0.2">
      <c r="A6" s="25" t="str">
        <f>IF(desc!$B$1=1,desc!$A$16,IF(desc!$B$1=2,desc!$B$16,IF(desc!$B$1=3,desc!$C$16,desc!$D$16)))</f>
        <v>Number of subscriptions in Switzerland as of 31.12</v>
      </c>
      <c r="B6" s="36">
        <v>173</v>
      </c>
      <c r="C6" s="36">
        <v>11</v>
      </c>
      <c r="D6" s="36">
        <v>28</v>
      </c>
      <c r="E6" s="36">
        <v>47</v>
      </c>
      <c r="F6" s="36">
        <v>45</v>
      </c>
      <c r="G6" s="36">
        <v>37</v>
      </c>
      <c r="H6" s="36">
        <v>40</v>
      </c>
      <c r="I6" s="36">
        <v>42</v>
      </c>
      <c r="J6" s="36">
        <v>44</v>
      </c>
      <c r="K6" s="36">
        <v>144</v>
      </c>
      <c r="L6" s="36">
        <v>703</v>
      </c>
      <c r="M6" s="36">
        <v>303</v>
      </c>
      <c r="N6" s="36">
        <v>1679</v>
      </c>
      <c r="O6" s="36">
        <v>1864</v>
      </c>
      <c r="P6" s="36">
        <v>1898</v>
      </c>
      <c r="Q6" s="36">
        <v>1942</v>
      </c>
      <c r="R6" s="36">
        <v>1850</v>
      </c>
      <c r="S6" s="36">
        <v>2118</v>
      </c>
      <c r="T6" s="36">
        <v>1816</v>
      </c>
      <c r="U6" s="43">
        <v>1838</v>
      </c>
      <c r="V6" s="51">
        <v>4189</v>
      </c>
      <c r="W6" s="63">
        <v>3694</v>
      </c>
      <c r="X6" s="75">
        <v>3683</v>
      </c>
      <c r="Y6" s="69">
        <v>1874</v>
      </c>
      <c r="Z6" s="69">
        <v>7161</v>
      </c>
      <c r="AA6" s="57">
        <v>6657</v>
      </c>
      <c r="AC6" s="42">
        <f>(AA6-Z6)/Z6</f>
        <v>-7.0381231671554259E-2</v>
      </c>
    </row>
    <row r="7" spans="1:77" x14ac:dyDescent="0.2">
      <c r="A7" s="24" t="str">
        <f>IF(desc!$B$1=1,desc!$A$18,IF(desc!$B$1=2,desc!$B$18,IF(desc!$B$1=3,desc!$C$18,desc!$D$18)))</f>
        <v>Internet Service Provider (ISP) by satellites</v>
      </c>
      <c r="B7" s="29"/>
      <c r="C7" s="30"/>
      <c r="D7" s="30"/>
      <c r="E7" s="30"/>
      <c r="F7" s="30"/>
      <c r="G7" s="30"/>
      <c r="H7" s="30"/>
      <c r="I7" s="30"/>
      <c r="J7" s="30"/>
      <c r="K7" s="30"/>
      <c r="L7" s="30"/>
      <c r="M7" s="30"/>
      <c r="N7" s="30"/>
      <c r="O7" s="30"/>
      <c r="P7" s="30"/>
      <c r="Q7" s="30"/>
      <c r="R7" s="31"/>
      <c r="S7" s="31"/>
      <c r="T7" s="31"/>
      <c r="U7" s="45"/>
      <c r="V7" s="52"/>
      <c r="W7" s="64"/>
      <c r="X7" s="76"/>
      <c r="Y7" s="70"/>
      <c r="Z7" s="70"/>
      <c r="AA7" s="58"/>
      <c r="AC7" s="42"/>
    </row>
    <row r="8" spans="1:77" ht="38.25" x14ac:dyDescent="0.2">
      <c r="A8" s="26" t="str">
        <f>IF(desc!$B$1=1,desc!$A$19,IF(desc!$B$1=2,desc!$B$19,IF(desc!$B$1=3,desc!$C$19,desc!$D$19)))</f>
        <v>Two-way transmission by satellite (reception and transmission of data via satellite) satellite / Number of subscriptions for end users taken out in Switzerland as of 31.12</v>
      </c>
      <c r="B8" s="39">
        <v>0</v>
      </c>
      <c r="C8" s="39">
        <v>3</v>
      </c>
      <c r="D8" s="39">
        <v>1</v>
      </c>
      <c r="E8" s="39">
        <v>118</v>
      </c>
      <c r="F8" s="39">
        <v>128</v>
      </c>
      <c r="G8" s="39">
        <v>127</v>
      </c>
      <c r="H8" s="39">
        <v>17</v>
      </c>
      <c r="I8" s="39">
        <v>25</v>
      </c>
      <c r="J8" s="39">
        <v>15</v>
      </c>
      <c r="K8" s="39">
        <v>44</v>
      </c>
      <c r="L8" s="39">
        <v>2013</v>
      </c>
      <c r="M8" s="39">
        <v>2113</v>
      </c>
      <c r="N8" s="39">
        <v>1954</v>
      </c>
      <c r="O8" s="39">
        <v>1750</v>
      </c>
      <c r="P8" s="39">
        <v>2085</v>
      </c>
      <c r="Q8" s="39">
        <v>1881</v>
      </c>
      <c r="R8" s="39">
        <v>2786</v>
      </c>
      <c r="S8" s="39">
        <v>2391</v>
      </c>
      <c r="T8" s="39">
        <v>1195</v>
      </c>
      <c r="U8" s="46">
        <v>1675</v>
      </c>
      <c r="V8" s="53">
        <v>1386</v>
      </c>
      <c r="W8" s="65">
        <v>1519</v>
      </c>
      <c r="X8" s="77">
        <v>1674</v>
      </c>
      <c r="Y8" s="71">
        <v>1240</v>
      </c>
      <c r="Z8" s="71">
        <v>2169</v>
      </c>
      <c r="AA8" s="59">
        <v>4289</v>
      </c>
      <c r="AC8" s="42">
        <f>(AA8-Z8)/Z8</f>
        <v>0.97740894421392344</v>
      </c>
    </row>
    <row r="9" spans="1:77" s="12" customFormat="1" ht="38.25" x14ac:dyDescent="0.2">
      <c r="A9" s="27" t="str">
        <f>IF(desc!$B$1=1,desc!$A$20,IF(desc!$B$1=2,desc!$B$20,IF(desc!$B$1=3,desc!$C$20,desc!$D$20)))</f>
        <v>One-way satellite transmission (reception via satellite and transmission via telephone lines) / Number of subscriptions for end users taken out in Switzerland as of 31.12</v>
      </c>
      <c r="B9" s="35">
        <v>2</v>
      </c>
      <c r="C9" s="35">
        <v>395</v>
      </c>
      <c r="D9" s="35">
        <v>390</v>
      </c>
      <c r="E9" s="35">
        <v>324</v>
      </c>
      <c r="F9" s="35">
        <v>361</v>
      </c>
      <c r="G9" s="35">
        <v>147</v>
      </c>
      <c r="H9" s="35">
        <v>190</v>
      </c>
      <c r="I9" s="35">
        <v>64</v>
      </c>
      <c r="J9" s="35">
        <v>73</v>
      </c>
      <c r="K9" s="35">
        <v>43</v>
      </c>
      <c r="L9" s="35">
        <v>37</v>
      </c>
      <c r="M9" s="35">
        <v>250</v>
      </c>
      <c r="N9" s="35">
        <v>0</v>
      </c>
      <c r="O9" s="35">
        <v>0</v>
      </c>
      <c r="P9" s="35">
        <v>540</v>
      </c>
      <c r="Q9" s="35">
        <v>12000</v>
      </c>
      <c r="R9" s="35">
        <v>10000</v>
      </c>
      <c r="S9" s="35">
        <v>0</v>
      </c>
      <c r="T9" s="35">
        <v>0</v>
      </c>
      <c r="U9" s="47">
        <v>0</v>
      </c>
      <c r="V9" s="54">
        <v>0</v>
      </c>
      <c r="W9" s="66">
        <v>0</v>
      </c>
      <c r="X9" s="78">
        <v>0</v>
      </c>
      <c r="Y9" s="72">
        <v>0</v>
      </c>
      <c r="Z9" s="72">
        <v>0</v>
      </c>
      <c r="AA9" s="60">
        <v>0</v>
      </c>
      <c r="AB9" s="9"/>
      <c r="AC9" s="79" t="s">
        <v>74</v>
      </c>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row>
    <row r="10" spans="1:77" ht="13.35" customHeight="1" x14ac:dyDescent="0.2">
      <c r="A10" s="8" t="str">
        <f>IF(desc!$B$1=1,desc!$A21,IF(desc!$B$1=2,desc!$B21,IF(desc!$B$1=3,desc!$C21,desc!$D21)))</f>
        <v>Notes:</v>
      </c>
    </row>
    <row r="11" spans="1:77" ht="44.1" customHeight="1" x14ac:dyDescent="0.2">
      <c r="A11" s="23" t="str">
        <f>IF(desc!$B$1=1,desc!$A22,IF(desc!$B$1=2,desc!$B22,IF(desc!$B$1=3,desc!$C22,desc!$D22)))</f>
        <v>In 2003, the duration of calls from and to Switzerland (voice and real-time data transmission on S-PCS) increased greatly. This increase is mainly ascribable to foreign subscribers telephoning from Swiss territory (international roaming).</v>
      </c>
    </row>
    <row r="12" spans="1:77" x14ac:dyDescent="0.2">
      <c r="A12" s="23" t="str">
        <f>IF(desc!$B$1=1,desc!$A24,IF(desc!$B$1=2,desc!$B24,IF(desc!$B$1=3,desc!$C24,desc!$D24)))</f>
        <v>Since 2022, new broadband Internet subscription products have been registered.</v>
      </c>
    </row>
    <row r="13" spans="1:77" ht="33.75" x14ac:dyDescent="0.2">
      <c r="A13" s="23" t="str">
        <f>IF(desc!$B$1=1,desc!$A25,IF(desc!$B$1=2,desc!$B25,IF(desc!$B$1=3,desc!$C25,desc!$D25)))</f>
        <v>Since 2023, new subscription products have been registered for personal beacons (e.g. for hiking) with services such as text messaging, photos, voice messages, SOS and even real-time tracking.</v>
      </c>
    </row>
    <row r="14" spans="1:77" x14ac:dyDescent="0.2">
      <c r="A14" s="23" t="str">
        <f>IF(desc!$B$1=1,desc!$A27,IF(desc!$B$1=2,desc!$B27,IF(desc!$B$1=3,desc!$C27,desc!$D27)))</f>
        <v>Source: OFCOM - Telecommunications statistics</v>
      </c>
    </row>
    <row r="15" spans="1:77" x14ac:dyDescent="0.2">
      <c r="A15" s="23" t="str">
        <f>IF(desc!$B$1=1,desc!$A28,IF(desc!$B$1=2,desc!$B28,IF(desc!$B$1=3,desc!$C28,desc!$D28)))</f>
        <v>© OFCOM 2025</v>
      </c>
    </row>
    <row r="16" spans="1:77" x14ac:dyDescent="0.2">
      <c r="A16" s="23"/>
    </row>
    <row r="17" spans="1:7" ht="22.5" x14ac:dyDescent="0.2">
      <c r="A17" s="23" t="str">
        <f>IF(desc!$B$1=1,desc!$A29,IF(desc!$B$1=2,desc!$B29,IF(desc!$B$1=3,desc!$C29,desc!$D29)))</f>
        <v>Information: Federal Office of Communications, Economics and Statistics Section, Telecomstatistics@bakom.admin.ch, 058 460 55 88</v>
      </c>
    </row>
    <row r="18" spans="1:7" x14ac:dyDescent="0.2">
      <c r="A18" s="23"/>
    </row>
    <row r="30" spans="1:7" ht="13.5" x14ac:dyDescent="0.25">
      <c r="C30" s="13"/>
      <c r="D30" s="13"/>
      <c r="E30" s="13"/>
      <c r="F30" s="13"/>
      <c r="G30" s="13"/>
    </row>
  </sheetData>
  <sheetProtection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6"/>
  <dimension ref="A1:D29"/>
  <sheetViews>
    <sheetView topLeftCell="A13" zoomScale="98" zoomScaleNormal="98" workbookViewId="0">
      <selection activeCell="A28" sqref="A28:XFD28"/>
    </sheetView>
  </sheetViews>
  <sheetFormatPr baseColWidth="10" defaultColWidth="65.42578125" defaultRowHeight="12.75" x14ac:dyDescent="0.2"/>
  <cols>
    <col min="1" max="16384" width="65.42578125" style="81"/>
  </cols>
  <sheetData>
    <row r="1" spans="1:4" x14ac:dyDescent="0.2">
      <c r="A1" s="80" t="s">
        <v>4</v>
      </c>
      <c r="B1" s="80">
        <v>4</v>
      </c>
      <c r="C1" s="80">
        <v>1</v>
      </c>
      <c r="D1" s="80" t="s">
        <v>5</v>
      </c>
    </row>
    <row r="2" spans="1:4" x14ac:dyDescent="0.2">
      <c r="A2" s="80"/>
      <c r="B2" s="80"/>
      <c r="C2" s="80">
        <v>2</v>
      </c>
      <c r="D2" s="80" t="s">
        <v>6</v>
      </c>
    </row>
    <row r="3" spans="1:4" x14ac:dyDescent="0.2">
      <c r="A3" s="80"/>
      <c r="B3" s="80"/>
      <c r="C3" s="80">
        <v>3</v>
      </c>
      <c r="D3" s="80" t="s">
        <v>7</v>
      </c>
    </row>
    <row r="4" spans="1:4" x14ac:dyDescent="0.2">
      <c r="A4" s="80"/>
      <c r="B4" s="80"/>
      <c r="C4" s="80">
        <v>4</v>
      </c>
      <c r="D4" s="80" t="s">
        <v>8</v>
      </c>
    </row>
    <row r="5" spans="1:4" x14ac:dyDescent="0.2">
      <c r="A5" s="80" t="s">
        <v>9</v>
      </c>
      <c r="B5" s="80" t="s">
        <v>10</v>
      </c>
      <c r="C5" s="80" t="s">
        <v>11</v>
      </c>
      <c r="D5" s="80" t="s">
        <v>12</v>
      </c>
    </row>
    <row r="6" spans="1:4" x14ac:dyDescent="0.2">
      <c r="A6" s="81" t="s">
        <v>15</v>
      </c>
      <c r="B6" s="81" t="s">
        <v>60</v>
      </c>
      <c r="C6" s="81" t="s">
        <v>28</v>
      </c>
      <c r="D6" s="80" t="s">
        <v>39</v>
      </c>
    </row>
    <row r="7" spans="1:4" x14ac:dyDescent="0.2">
      <c r="A7" s="80" t="s">
        <v>56</v>
      </c>
      <c r="B7" s="80" t="s">
        <v>61</v>
      </c>
      <c r="C7" s="80" t="s">
        <v>57</v>
      </c>
      <c r="D7" s="80" t="s">
        <v>58</v>
      </c>
    </row>
    <row r="8" spans="1:4" x14ac:dyDescent="0.2">
      <c r="A8" s="81" t="s">
        <v>15</v>
      </c>
      <c r="B8" s="81" t="s">
        <v>60</v>
      </c>
      <c r="C8" s="80" t="s">
        <v>28</v>
      </c>
      <c r="D8" s="80" t="s">
        <v>39</v>
      </c>
    </row>
    <row r="9" spans="1:4" ht="76.5" x14ac:dyDescent="0.2">
      <c r="A9" s="80" t="s">
        <v>17</v>
      </c>
      <c r="B9" s="81" t="s">
        <v>62</v>
      </c>
      <c r="C9" s="80" t="s">
        <v>30</v>
      </c>
      <c r="D9" s="80" t="s">
        <v>41</v>
      </c>
    </row>
    <row r="10" spans="1:4" ht="89.25" x14ac:dyDescent="0.2">
      <c r="A10" s="82" t="s">
        <v>18</v>
      </c>
      <c r="B10" s="83" t="s">
        <v>63</v>
      </c>
      <c r="C10" s="82" t="s">
        <v>54</v>
      </c>
      <c r="D10" s="82" t="s">
        <v>42</v>
      </c>
    </row>
    <row r="11" spans="1:4" ht="89.25" x14ac:dyDescent="0.2">
      <c r="A11" s="82" t="s">
        <v>19</v>
      </c>
      <c r="B11" s="82" t="s">
        <v>64</v>
      </c>
      <c r="C11" s="82" t="s">
        <v>55</v>
      </c>
      <c r="D11" s="82" t="s">
        <v>43</v>
      </c>
    </row>
    <row r="12" spans="1:4" ht="51" x14ac:dyDescent="0.2">
      <c r="A12" s="83" t="s">
        <v>86</v>
      </c>
      <c r="B12" s="83" t="s">
        <v>75</v>
      </c>
      <c r="C12" s="83" t="s">
        <v>87</v>
      </c>
      <c r="D12" s="83" t="s">
        <v>89</v>
      </c>
    </row>
    <row r="13" spans="1:4" x14ac:dyDescent="0.2">
      <c r="A13" s="82" t="s">
        <v>16</v>
      </c>
      <c r="B13" s="82" t="s">
        <v>13</v>
      </c>
      <c r="C13" s="82" t="s">
        <v>31</v>
      </c>
      <c r="D13" s="82" t="s">
        <v>40</v>
      </c>
    </row>
    <row r="14" spans="1:4" x14ac:dyDescent="0.2">
      <c r="A14" s="81" t="s">
        <v>15</v>
      </c>
      <c r="B14" s="82" t="s">
        <v>65</v>
      </c>
      <c r="C14" s="82" t="s">
        <v>28</v>
      </c>
      <c r="D14" s="82" t="s">
        <v>39</v>
      </c>
    </row>
    <row r="15" spans="1:4" x14ac:dyDescent="0.2">
      <c r="A15" s="82" t="s">
        <v>20</v>
      </c>
      <c r="B15" s="82" t="s">
        <v>14</v>
      </c>
      <c r="C15" s="82" t="s">
        <v>32</v>
      </c>
      <c r="D15" s="82" t="s">
        <v>44</v>
      </c>
    </row>
    <row r="16" spans="1:4" x14ac:dyDescent="0.2">
      <c r="A16" s="82" t="s">
        <v>21</v>
      </c>
      <c r="B16" s="82" t="s">
        <v>66</v>
      </c>
      <c r="C16" s="82" t="s">
        <v>33</v>
      </c>
      <c r="D16" s="82" t="s">
        <v>45</v>
      </c>
    </row>
    <row r="17" spans="1:4" ht="25.5" x14ac:dyDescent="0.2">
      <c r="A17" s="82" t="s">
        <v>22</v>
      </c>
      <c r="B17" s="82" t="s">
        <v>67</v>
      </c>
      <c r="C17" s="82" t="s">
        <v>59</v>
      </c>
      <c r="D17" s="82" t="s">
        <v>46</v>
      </c>
    </row>
    <row r="18" spans="1:4" x14ac:dyDescent="0.2">
      <c r="A18" s="82" t="s">
        <v>29</v>
      </c>
      <c r="B18" s="82" t="s">
        <v>68</v>
      </c>
      <c r="C18" s="82" t="s">
        <v>34</v>
      </c>
      <c r="D18" s="82" t="s">
        <v>48</v>
      </c>
    </row>
    <row r="19" spans="1:4" ht="38.25" x14ac:dyDescent="0.2">
      <c r="A19" s="82" t="s">
        <v>23</v>
      </c>
      <c r="B19" s="82" t="s">
        <v>69</v>
      </c>
      <c r="C19" s="82" t="s">
        <v>35</v>
      </c>
      <c r="D19" s="82" t="s">
        <v>47</v>
      </c>
    </row>
    <row r="20" spans="1:4" ht="38.25" x14ac:dyDescent="0.2">
      <c r="A20" s="82" t="s">
        <v>24</v>
      </c>
      <c r="B20" s="82" t="s">
        <v>70</v>
      </c>
      <c r="C20" s="82" t="s">
        <v>53</v>
      </c>
      <c r="D20" s="82" t="s">
        <v>49</v>
      </c>
    </row>
    <row r="21" spans="1:4" x14ac:dyDescent="0.2">
      <c r="A21" s="82" t="s">
        <v>25</v>
      </c>
      <c r="B21" s="82" t="s">
        <v>71</v>
      </c>
      <c r="C21" s="82" t="s">
        <v>36</v>
      </c>
      <c r="D21" s="82" t="s">
        <v>50</v>
      </c>
    </row>
    <row r="22" spans="1:4" ht="63.75" x14ac:dyDescent="0.2">
      <c r="A22" s="82" t="s">
        <v>26</v>
      </c>
      <c r="B22" s="82" t="s">
        <v>72</v>
      </c>
      <c r="C22" s="82" t="s">
        <v>37</v>
      </c>
      <c r="D22" s="82" t="s">
        <v>51</v>
      </c>
    </row>
    <row r="23" spans="1:4" s="85" customFormat="1" ht="51" x14ac:dyDescent="0.2">
      <c r="A23" s="84" t="s">
        <v>27</v>
      </c>
      <c r="B23" s="84" t="s">
        <v>73</v>
      </c>
      <c r="C23" s="84" t="s">
        <v>38</v>
      </c>
      <c r="D23" s="84" t="s">
        <v>52</v>
      </c>
    </row>
    <row r="24" spans="1:4" ht="25.5" x14ac:dyDescent="0.2">
      <c r="A24" s="82" t="s">
        <v>91</v>
      </c>
      <c r="B24" s="82" t="s">
        <v>84</v>
      </c>
      <c r="C24" s="82" t="s">
        <v>90</v>
      </c>
      <c r="D24" s="82" t="s">
        <v>88</v>
      </c>
    </row>
    <row r="25" spans="1:4" s="80" customFormat="1" ht="51" x14ac:dyDescent="0.2">
      <c r="A25" s="83" t="s">
        <v>92</v>
      </c>
      <c r="B25" s="83" t="s">
        <v>85</v>
      </c>
      <c r="C25" s="83" t="s">
        <v>93</v>
      </c>
      <c r="D25" s="83" t="s">
        <v>94</v>
      </c>
    </row>
    <row r="26" spans="1:4" x14ac:dyDescent="0.2">
      <c r="A26" s="81" t="s">
        <v>95</v>
      </c>
      <c r="B26" s="81" t="s">
        <v>96</v>
      </c>
      <c r="C26" s="81" t="s">
        <v>96</v>
      </c>
      <c r="D26" s="81" t="s">
        <v>96</v>
      </c>
    </row>
    <row r="27" spans="1:4" customFormat="1" x14ac:dyDescent="0.2">
      <c r="A27" s="81" t="s">
        <v>76</v>
      </c>
      <c r="B27" s="81" t="s">
        <v>77</v>
      </c>
      <c r="C27" s="81" t="s">
        <v>78</v>
      </c>
      <c r="D27" s="81" t="s">
        <v>79</v>
      </c>
    </row>
    <row r="28" spans="1:4" customFormat="1" x14ac:dyDescent="0.2">
      <c r="A28" s="81" t="s">
        <v>97</v>
      </c>
      <c r="B28" s="81" t="s">
        <v>98</v>
      </c>
      <c r="C28" s="81" t="s">
        <v>99</v>
      </c>
      <c r="D28" s="81" t="s">
        <v>98</v>
      </c>
    </row>
    <row r="29" spans="1:4" customFormat="1" ht="25.5" x14ac:dyDescent="0.2">
      <c r="A29" s="81" t="s">
        <v>80</v>
      </c>
      <c r="B29" s="81" t="s">
        <v>81</v>
      </c>
      <c r="C29" s="81" t="s">
        <v>82</v>
      </c>
      <c r="D29" s="81" t="s">
        <v>83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Intro</vt:lpstr>
      <vt:lpstr>text_SS1</vt:lpstr>
      <vt:lpstr>Tab_SS1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Spiess Sarah BAKOM</dc:creator>
  <cp:lastModifiedBy>Hayoz Philippe BAKOM</cp:lastModifiedBy>
  <dcterms:created xsi:type="dcterms:W3CDTF">2016-10-25T06:43:27Z</dcterms:created>
  <dcterms:modified xsi:type="dcterms:W3CDTF">2025-10-29T08:01:14Z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45c3252-146d-46f3-8062-82cd8c8d7e7d_Enabled">
    <vt:lpwstr>true</vt:lpwstr>
  </property>
  <property fmtid="{D5CDD505-2E9C-101B-9397-08002B2CF9AE}" pid="3" name="MSIP_Label_245c3252-146d-46f3-8062-82cd8c8d7e7d_SetDate">
    <vt:lpwstr>2025-10-20T09:07:59Z</vt:lpwstr>
  </property>
  <property fmtid="{D5CDD505-2E9C-101B-9397-08002B2CF9AE}" pid="4" name="MSIP_Label_245c3252-146d-46f3-8062-82cd8c8d7e7d_Method">
    <vt:lpwstr>Privileged</vt:lpwstr>
  </property>
  <property fmtid="{D5CDD505-2E9C-101B-9397-08002B2CF9AE}" pid="5" name="MSIP_Label_245c3252-146d-46f3-8062-82cd8c8d7e7d_Name">
    <vt:lpwstr>L1</vt:lpwstr>
  </property>
  <property fmtid="{D5CDD505-2E9C-101B-9397-08002B2CF9AE}" pid="6" name="MSIP_Label_245c3252-146d-46f3-8062-82cd8c8d7e7d_SiteId">
    <vt:lpwstr>6ae27add-8276-4a38-88c1-3a9c1f973767</vt:lpwstr>
  </property>
  <property fmtid="{D5CDD505-2E9C-101B-9397-08002B2CF9AE}" pid="7" name="MSIP_Label_245c3252-146d-46f3-8062-82cd8c8d7e7d_ActionId">
    <vt:lpwstr>ea1c0b29-ca1c-477e-8a2d-b019ce9fded5</vt:lpwstr>
  </property>
  <property fmtid="{D5CDD505-2E9C-101B-9397-08002B2CF9AE}" pid="8" name="MSIP_Label_245c3252-146d-46f3-8062-82cd8c8d7e7d_ContentBits">
    <vt:lpwstr>0</vt:lpwstr>
  </property>
  <property fmtid="{D5CDD505-2E9C-101B-9397-08002B2CF9AE}" pid="9" name="MSIP_Label_245c3252-146d-46f3-8062-82cd8c8d7e7d_Tag">
    <vt:lpwstr>10, 0, 1, 1</vt:lpwstr>
  </property>
</Properties>
</file>