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français et originaux\"/>
    </mc:Choice>
  </mc:AlternateContent>
  <xr:revisionPtr revIDLastSave="0" documentId="13_ncr:1_{34D21B5B-3534-4C7C-8B32-0C630452D947}" xr6:coauthVersionLast="47" xr6:coauthVersionMax="47" xr10:uidLastSave="{00000000-0000-0000-0000-000000000000}"/>
  <bookViews>
    <workbookView xWindow="270" yWindow="120" windowWidth="27300" windowHeight="14820" xr2:uid="{00000000-000D-0000-FFFF-FFFF00000000}"/>
  </bookViews>
  <sheets>
    <sheet name="Intro" sheetId="1" r:id="rId1"/>
    <sheet name="text_SF9" sheetId="3" r:id="rId2"/>
    <sheet name="Tab_SF9" sheetId="2" r:id="rId3"/>
    <sheet name="desc" sheetId="6"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2" l="1"/>
  <c r="A24" i="2"/>
  <c r="A26" i="2"/>
  <c r="U19" i="2"/>
  <c r="U17" i="2"/>
  <c r="U16" i="2"/>
  <c r="U15" i="2"/>
  <c r="U13" i="2"/>
  <c r="U12" i="2"/>
  <c r="U11" i="2"/>
  <c r="U9" i="2"/>
  <c r="U8" i="2"/>
  <c r="U6" i="2"/>
  <c r="A22" i="2"/>
  <c r="U4" i="2"/>
  <c r="A21" i="2"/>
  <c r="A20" i="2"/>
  <c r="A19" i="2"/>
  <c r="A18" i="2"/>
  <c r="A17" i="2"/>
  <c r="A16" i="2"/>
  <c r="A15" i="2"/>
  <c r="A14" i="2"/>
  <c r="A13" i="2"/>
  <c r="A12" i="2"/>
  <c r="A4" i="2"/>
  <c r="A10" i="2"/>
  <c r="A11" i="2"/>
  <c r="A9" i="2"/>
  <c r="B5" i="3"/>
  <c r="B3" i="3"/>
  <c r="A8" i="2"/>
  <c r="A7" i="2"/>
  <c r="A6" i="2"/>
  <c r="A5" i="2"/>
  <c r="A2" i="2"/>
  <c r="A1" i="2"/>
  <c r="D15" i="1"/>
  <c r="B13" i="1"/>
</calcChain>
</file>

<file path=xl/sharedStrings.xml><?xml version="1.0" encoding="utf-8"?>
<sst xmlns="http://schemas.openxmlformats.org/spreadsheetml/2006/main" count="199" uniqueCount="149">
  <si>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</si>
  <si>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</si>
  <si>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</si>
  <si>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</si>
  <si>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</si>
  <si>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</si>
  <si>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</si>
  <si>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</si>
  <si>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</si>
  <si>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</si>
  <si>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</si>
  <si>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</si>
  <si>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</si>
  <si>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La diffusion audiovisuelle</t>
  </si>
  <si>
    <t xml:space="preserve">Sur raccordement coaxial </t>
  </si>
  <si>
    <t>Dont TV numérique DVB e)</t>
  </si>
  <si>
    <t>Sur raccordement DSL</t>
  </si>
  <si>
    <t>Sur raccordement FTTH</t>
  </si>
  <si>
    <t>Dont TV analogique</t>
  </si>
  <si>
    <t>Dont TV numérique DVB</t>
  </si>
  <si>
    <t>Dont TV par réseau IP contrôlé, IPTV</t>
  </si>
  <si>
    <t>Sur raccordement satellite c)</t>
  </si>
  <si>
    <t>Dont TV numérique DVB h)</t>
  </si>
  <si>
    <t>Sur d’autres raccordements</t>
  </si>
  <si>
    <t>Services supplémentaires</t>
  </si>
  <si>
    <t>Radio- und Fernsehverbreitung</t>
  </si>
  <si>
    <t>Radio- und Fernsehverbreitung in Echtzeit oder on demand für Endkunden</t>
  </si>
  <si>
    <t>Tabelle SF9: Radio- und Fernsehverbreitung</t>
  </si>
  <si>
    <t>Gesamtzahl Kunden (am 31.12.)</t>
  </si>
  <si>
    <t>über Koaxialanschluss</t>
  </si>
  <si>
    <t>davon digitales DVB-TV e)</t>
  </si>
  <si>
    <t>über DSL-Anschluss</t>
  </si>
  <si>
    <t>über FTTH-Anschluss</t>
  </si>
  <si>
    <t>davon analoges TV</t>
  </si>
  <si>
    <t>davon digitales DVB-TV</t>
  </si>
  <si>
    <t>davon TV über kontrolliertes IP-Netz, IPTV</t>
  </si>
  <si>
    <t>über Satellitenanschluss c)</t>
  </si>
  <si>
    <t>davon digitales DVB-TV h)</t>
  </si>
  <si>
    <t>über andere Anschlüsse</t>
  </si>
  <si>
    <t>Zusatzdienste</t>
  </si>
  <si>
    <t>Seit dem Inkrafttreten der Revision des Radio- und Fernsehgesetzes (RTVG) und des Fernmeldegesetzes (FMG) am 1. April 2007 wird die Verbreitung von Programmen ebenso wie zum Beispiel die Telefonie oder das Internet als ein Fernmeldedienst betrachtet. Die Verbreitung ist ein Fernmeldedienst zur Übertragung von Programmen, die für die Allgemeinheit bestimmt sind.</t>
  </si>
  <si>
    <t>Diffusione audiovisiva</t>
  </si>
  <si>
    <t>Tabella SF9: Diffusione audiovisiva</t>
  </si>
  <si>
    <t>Diffusione audiovisiva in tempo reale o "su domanda" a utenti finali</t>
  </si>
  <si>
    <t>Con l'entrata in vigore della legge sulla radiotelevisione (LRTV) rivista e, dal 1o aprile 2007, della legge sulle telecomunicazioni (LTC) rivista, la diffusione di programmi è considerata un servizio di telecomunicazione e viene così parificata ad esempio alla telefonia o al servizio Internet. La diffusione è un servizio di telecomunicazione volto a fornire, in tempo reale o "su domanda", programmi e/o contenuti destinati al pubblico in generale.</t>
  </si>
  <si>
    <t xml:space="preserve">Tramite collegamento coassiale </t>
  </si>
  <si>
    <t>di cui diffusione digitale DVB e)</t>
  </si>
  <si>
    <t>Tramite collegamento DSL</t>
  </si>
  <si>
    <t>Tramite collegamento FTTH</t>
  </si>
  <si>
    <t>di cui diffusione analogica</t>
  </si>
  <si>
    <t>di cui diffusione digitale DVB</t>
  </si>
  <si>
    <t>di cui diffusione via rete IP controllata, IPTV</t>
  </si>
  <si>
    <t>Via satellite c)</t>
  </si>
  <si>
    <t>di cui diffusione digitale DVB h)</t>
  </si>
  <si>
    <t>Tramite collegamento virtuale (ossia quando il collegamento fisico non è incluso nell'offerta di servizi)</t>
  </si>
  <si>
    <t>Tramite altri collegamenti</t>
  </si>
  <si>
    <t>Servizi complementari</t>
  </si>
  <si>
    <t>Osservazioni:</t>
  </si>
  <si>
    <t>Audiovisual broadcasting</t>
  </si>
  <si>
    <t>Table SF9: Audiovisual broadcasting</t>
  </si>
  <si>
    <t>Real-time or "on demand" audiovisual broadcasting to end users</t>
  </si>
  <si>
    <t>With the entry into force of the revised Radio and Television Act (RTVA) and the revised Telecommunications Act (TCA) on 1 April 2007, the broadcasting of programme services is regarded as a telecommunication service, like telephony or the internet, for example. Broadcasting is a telecommunications service, the purpose of which is to provide, in real time or "on demand", programmes and/or content intended for the general public.</t>
  </si>
  <si>
    <t>Number of customers (as of 31.12)</t>
  </si>
  <si>
    <t>On coaxial connections</t>
  </si>
  <si>
    <t>of which DVB digital TV e)</t>
  </si>
  <si>
    <t>On DSL connections</t>
  </si>
  <si>
    <t>On FTTH connections</t>
  </si>
  <si>
    <t>of which analogue TV</t>
  </si>
  <si>
    <t>of which DVB digital TV</t>
  </si>
  <si>
    <t>of which TV by controlled IP network, IPTV</t>
  </si>
  <si>
    <t>On satellite connections c)</t>
  </si>
  <si>
    <t>of which DVB digital TV h)</t>
  </si>
  <si>
    <t>On virtual connections (i.e. when the physical connection is not included in your service offering)</t>
  </si>
  <si>
    <t>On other connections</t>
  </si>
  <si>
    <t>Additional services</t>
  </si>
  <si>
    <t>1. Radio- und Fernsehverbreitung in Echtzeit oder on demand für Endkunden (SF9)</t>
  </si>
  <si>
    <t>1. Diffusione audiovisiva in tempo reale o "su domanda" a utenti finali (SF9)</t>
  </si>
  <si>
    <t>1. Real-time or "on demand" audiovisual broadcasting to end users (SF9)</t>
  </si>
  <si>
    <t>Notes:</t>
  </si>
  <si>
    <t>Numero di clienti (al 31.12)</t>
  </si>
  <si>
    <t>über virtuellen Anschluss (d.h. physischer Anschluss nicht in Ihrem Dienstleistungsangebot inbegriffen)</t>
  </si>
  <si>
    <t>1. Diffusion audiovisuelle en temps réel ou « à la demande » à des usagers finaux (SF9)</t>
  </si>
  <si>
    <t>Tableau SF9 : La diffusion audiovisuelle</t>
  </si>
  <si>
    <t>Diffusion audiovisuelle en temps réel ou « à la demande » à des usagers finaux</t>
  </si>
  <si>
    <t>Nombre de clients (au 31.12.)</t>
  </si>
  <si>
    <t>Nombre total de clients</t>
  </si>
  <si>
    <t>Sur raccordement virtuel (c’est-à-dire quand le raccordement physique n’est pas inclus dans l'offre de services)</t>
  </si>
  <si>
    <t>Nombre de clients au service TV fourni sur d’autres raccordements.  Par exemple : DVB-T, WLAN, WIMAX, PLC, autres</t>
  </si>
  <si>
    <t>Nombre de clients ayant utilisé des services à valeur ajoutée, bouquets de programmes payants, Pay TV, etc. du 01.01. au 31.12.</t>
  </si>
  <si>
    <t>Nombre de clients ayant utilisé des services à la demande (vidéo, TV, musique, autres) du 01.01. au 31.12.</t>
  </si>
  <si>
    <t>Gesamtzahl Kunden</t>
  </si>
  <si>
    <t>Anzahl Kunden, die vom 01.01. bis 31.12. Mehrwertdienste, kostenpflichtige Programmpakete, Pay TV usw. genutzt haben</t>
  </si>
  <si>
    <t>Anzahl Kunden, die vom 01.01. bis 31.12. On-Demand-Dienste (Video, TV, Musik, andere) genutzt haben</t>
  </si>
  <si>
    <t>Numero totale di clienti</t>
  </si>
  <si>
    <t>Numero di clienti che hanno utilizzato servizi a valore aggiunto, pacchetti di programmi a pagamento, Pay TV, ecc. dal 01.01 al 31.12</t>
  </si>
  <si>
    <t>Numero di clienti che hanno utilizzato servizi su domanda (video, TV, musica, altri) dal 01.01 al 31.12</t>
  </si>
  <si>
    <t>Total number of customers</t>
  </si>
  <si>
    <t>Number of customers who have used value-added services, paid-for programme bundles, Pay TV, etc. from 01.01 to 31.12</t>
  </si>
  <si>
    <t>Number of customers who have used on-demand services (video, TV, music, other) from 01.01 to 31.12</t>
  </si>
  <si>
    <t>Anzahl Kunden für TV-Dienst über andere Anschlüsse z.B.: DVB-T, WLAN, WIMAX, PLC oder andere Funkanschlüsse</t>
  </si>
  <si>
    <t>Numero di clienti ai quali il servizio televisivo è fornito tramite altri collegamenti. Ad esempio: DVB-T, WLAN, WIMAX, PLC, altri.</t>
  </si>
  <si>
    <t>Number of TV service customers supplied on other connections. For example: DVB-T, WLAN, WIMAX, PLC, other</t>
  </si>
  <si>
    <t>…</t>
  </si>
  <si>
    <t>1) Definition vor 2010: Echtzeitfernsehen / Anzahl Kunden (am 31.12.) / Verbreitung über Kabel.</t>
  </si>
  <si>
    <t>1) Définition avant 2010 : Télévision en temps réel/Nombre de clients (au 31.12.)/Diffusion par câble.</t>
  </si>
  <si>
    <t>1) Definizione prima del 2010: televisione in tempo reale / numero di clienti (al 31.12) / diffusione via cavo.</t>
  </si>
  <si>
    <t>1) Definition before 2010: Real-time television / Number of customers (as of 31.12) / Broadcasting by cable.</t>
  </si>
  <si>
    <t>2) Definition vor 2010: Fernsehen, Video-on-Demand / Anzahl Abonnemente (am 31.12.) / Verbreitung über voll kontrolliertes IP-Netz (Kupfer).</t>
  </si>
  <si>
    <t>2) Définition avant 2010 : Télévision, vidéo « à la demande »/Nombre d'abonnements (au 31.12.)/Diffusion par réseau IP entièrement contrôlé (cuivre).</t>
  </si>
  <si>
    <t>2) Definizione prima del 2010: televisione, video "su domanda" / numero di abbonamenti (al 31.12) / diffusione su rete IP interamente controllata (doppino in rame).</t>
  </si>
  <si>
    <t>2) Definition before 2010: Television, video "on-demand" / number of subscriptions (as of 31.12) / Broadcasting by fully controlled IP network (copper).</t>
  </si>
  <si>
    <t>3) Definition vor 2010: Echtzeitfernsehen / Verbreitung über voll kontrolliertes IP-Netz.</t>
  </si>
  <si>
    <t>3) Définition avant 2010 : Télévision en temps réel/Diffusion par réseau IP entièrement contrôlé.</t>
  </si>
  <si>
    <t>3) Definizione prima del 2010: televisione in tempo reale / diffusione su rete IP interamente controllata.</t>
  </si>
  <si>
    <t>3) Definition before 2010: Real-time television / Broadcasting by fully controlled IP network.</t>
  </si>
  <si>
    <t>4) Definition vor 2010: Echtzeitfernsehen / digitale Verbreitung über DSL.</t>
  </si>
  <si>
    <t xml:space="preserve">4) Définition avant 2010 : Télévision en temps réel/Diffusion numérique par DSL. </t>
  </si>
  <si>
    <t>4) Definizione prima del 2010: televisione in tempo reale / diffusione digitale DSL.</t>
  </si>
  <si>
    <t>4) Definition before 2010: Real-time television / Digital broadcasting by DSL.</t>
  </si>
  <si>
    <t>... Zahl unbekannt (nicht erhoben).</t>
  </si>
  <si>
    <t>... Chiffre inconnu (non relevé).</t>
  </si>
  <si>
    <t>... Dato non noto (non rilevato).</t>
  </si>
  <si>
    <t>... Unknown (not been gathered).</t>
  </si>
  <si>
    <t xml:space="preserve">Bemerkungen: </t>
  </si>
  <si>
    <t>Remarques :</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</si>
  <si>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</si>
  <si>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</si>
  <si>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</si>
  <si>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</si>
  <si>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</si>
  <si>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</si>
  <si>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</si>
  <si>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</si>
  <si>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Avec l'entrée en vigueur de la loi sur la radio et la télévision (LRTV) révisée et de la loi sur les télécommunications (LTC) révisée le 1er avril 2007, la diffusion de programmes est considérée comme un service de télécommunication au même titre que la téléphonie ou l'internet, par exemple. La diffusion est un service de télécommunication dont la vocation est de fournir, en temps réel ou « à la demande », des programmes ou des contenus destinés au public en général.</t>
  </si>
  <si>
    <t>davon TV über kontrolliertes IP-Netz</t>
  </si>
  <si>
    <t>of which by controlled IP network, IPTV</t>
  </si>
  <si>
    <t>davon TV über nicht kontrolliertes IP-Netz, Internet</t>
  </si>
  <si>
    <t>Dont TV par réseau IP non-contrôlé, Internet</t>
  </si>
  <si>
    <t>di cui diffusione via rete IP non controllata, Internet</t>
  </si>
  <si>
    <t>of which by non-controlled IP network, internet</t>
  </si>
  <si>
    <t>Ver. 23-24</t>
  </si>
  <si>
    <t>Var. 23-24</t>
  </si>
  <si>
    <t>© BAKOM 2025</t>
  </si>
  <si>
    <t>© OFCOM 2025</t>
  </si>
  <si>
    <t>© UFCOM 2025</t>
  </si>
  <si>
    <t>La forte diminution des clients pour la diffusion par câble en 2009 est essentiellement due à l’exemption de l'obligation d'annoncer des fournisseurs qui ne transmettent que des programmes de radio et de télévision sur des lignes et qui ont moins de 5'000 clients (modification de l'art. 3, al. 1, OST). Cela représente environ 300’000 clients qui étaient collecté en 2008 et qui ne le sont plus en 2009.</t>
  </si>
  <si>
    <t>Der starke Rückgang der Kundinnen und Kunden für die Verbreitung über Kabel im Jahr 2009 ist hauptsächlich darauf zurückzuführen, dass Anbieterin-nen, die lediglich Radio- und Fernsehprogramme über Leitungen verbreiten und weniger als 5000 Kundinnen und Kunden haben, von der Meldepflicht ausgenommen wurden (Änderung von Art. 3 Abs. 1 FDV). Das entspricht etwa 300’000 Kundinnen und Kunden, die 2008 noch erfasst wurden, 2009 aber nicht mehr.</t>
  </si>
  <si>
    <t>La forte diminuzione del numero di clienti con collegamenti via cavo nel 2009 è fondamentalmente dovuta all'esonero dall'obbligo di notifica dei fornitori che trasmettono unicamente programmi radiotelevisivi via cavo e che hanno meno di 5000 clienti (modifica dell'art. 3 cpv. 1 OST). Si tratta di circa 300 000 collegamenti di clienti che sono stati rilevati nel 2008 e che non lo saranno più dal 2009 in poi.</t>
  </si>
  <si>
    <t>The significant decrease in customers for cable broadcasting in 2009 is essentially due to the exemption from the registration obligation for providers which transmit only radio and television programme services on lines which have less than 5000 customers (amendment of Art. 3, para. 1, TSO). This accounts for approximately 300,000 customers who were included in the 2008 statistics though not in 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</si>
</sst>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 #,##0_ ;_ * \-#,##0_ ;_ * &quot;-&quot;??_ ;_ @_ "/>
  </numFmts>
  <fonts count="17" x14ac:knownFonts="1">
    <font>
      <sz val="10"/>
      <color theme="1"/>
      <name val="Arial"/>
      <family val="2"/>
    </font>
    <font>
      <b/>
      <sz val="10"/>
      <color theme="1"/>
      <name val="Arial"/>
      <family val="2"/>
    </font>
    <font>
      <sz val="10"/>
      <name val="Arial"/>
      <family val="2"/>
    </font>
    <font>
      <b/>
      <sz val="12"/>
      <name val="Arial"/>
      <family val="2"/>
    </font>
    <font>
      <sz val="11"/>
      <color rgb="FF000000"/>
      <name val="Arial"/>
      <family val="2"/>
    </font>
    <font>
      <sz val="11"/>
      <name val="Arial"/>
      <family val="2"/>
    </font>
    <font>
      <b/>
      <sz val="10"/>
      <name val="Arial"/>
      <family val="2"/>
    </font>
    <font>
      <sz val="8"/>
      <color theme="1"/>
      <name val="Arial"/>
      <family val="2"/>
      <scheme val="minor"/>
    </font>
    <font>
      <b/>
      <sz val="10"/>
      <color theme="1"/>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u/>
      <sz val="10"/>
      <color theme="10"/>
      <name val="Arial"/>
      <family val="2"/>
    </font>
    <font>
      <sz val="10"/>
      <color theme="1"/>
      <name val="Arial"/>
      <family val="2"/>
    </font>
    <font>
      <strike/>
      <sz val="10"/>
      <color theme="1"/>
      <name val="Arial"/>
      <family val="2"/>
    </font>
  </fonts>
  <fills count="2">
    <fill>
      <patternFill patternType="none"/>
    </fill>
    <fill>
      <patternFill patternType="gray125"/>
    </fill>
  </fills>
  <borders count="24">
    <border>
      <left/>
      <right/>
      <top/>
      <bottom/>
      <diagonal/>
    </border>
    <border>
      <left/>
      <right/>
      <top/>
      <bottom style="thin">
        <color indexed="64"/>
      </bottom>
      <diagonal/>
    </border>
    <border>
      <left style="thin">
        <color theme="0" tint="-0.14996795556505021"/>
      </left>
      <right style="thin">
        <color theme="0" tint="-0.14996795556505021"/>
      </right>
      <top style="thin">
        <color auto="1"/>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style="thin">
        <color theme="0" tint="-0.14996795556505021"/>
      </right>
      <top style="thin">
        <color indexed="64"/>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indexed="64"/>
      </bottom>
      <diagonal/>
    </border>
    <border>
      <left/>
      <right style="thin">
        <color indexed="64"/>
      </right>
      <top style="thin">
        <color theme="2" tint="-9.9948118533890809E-2"/>
      </top>
      <bottom style="thin">
        <color theme="2" tint="-9.9948118533890809E-2"/>
      </bottom>
      <diagonal/>
    </border>
    <border>
      <left/>
      <right style="thin">
        <color indexed="64"/>
      </right>
      <top style="thin">
        <color auto="1"/>
      </top>
      <bottom/>
      <diagonal/>
    </border>
    <border>
      <left/>
      <right style="thin">
        <color indexed="64"/>
      </right>
      <top style="thin">
        <color theme="2" tint="-9.9948118533890809E-2"/>
      </top>
      <bottom style="thin">
        <color indexed="64"/>
      </bottom>
      <diagonal/>
    </border>
    <border>
      <left style="thin">
        <color theme="0" tint="-0.14996795556505021"/>
      </left>
      <right style="thin">
        <color theme="0" tint="-0.24994659260841701"/>
      </right>
      <top style="thin">
        <color auto="1"/>
      </top>
      <bottom/>
      <diagonal/>
    </border>
    <border>
      <left/>
      <right style="thin">
        <color theme="0" tint="-0.24994659260841701"/>
      </right>
      <top style="thin">
        <color theme="2" tint="-9.9948118533890809E-2"/>
      </top>
      <bottom style="thin">
        <color theme="2" tint="-9.9948118533890809E-2"/>
      </bottom>
      <diagonal/>
    </border>
    <border>
      <left style="thin">
        <color theme="2" tint="-9.9948118533890809E-2"/>
      </left>
      <right style="thin">
        <color theme="0" tint="-0.24994659260841701"/>
      </right>
      <top style="thin">
        <color theme="2" tint="-9.9948118533890809E-2"/>
      </top>
      <bottom style="thin">
        <color theme="2" tint="-9.9948118533890809E-2"/>
      </bottom>
      <diagonal/>
    </border>
    <border>
      <left style="thin">
        <color theme="2" tint="-9.9948118533890809E-2"/>
      </left>
      <right style="thin">
        <color theme="0" tint="-0.24994659260841701"/>
      </right>
      <top style="thin">
        <color theme="2" tint="-9.9948118533890809E-2"/>
      </top>
      <bottom style="thin">
        <color indexed="64"/>
      </bottom>
      <diagonal/>
    </border>
    <border>
      <left style="thin">
        <color theme="0" tint="-0.24994659260841701"/>
      </left>
      <right style="thin">
        <color theme="0" tint="-0.14999847407452621"/>
      </right>
      <top style="thin">
        <color auto="1"/>
      </top>
      <bottom/>
      <diagonal/>
    </border>
    <border>
      <left style="thin">
        <color theme="0" tint="-0.24994659260841701"/>
      </left>
      <right style="thin">
        <color theme="0" tint="-0.14999847407452621"/>
      </right>
      <top style="thin">
        <color theme="2" tint="-9.9948118533890809E-2"/>
      </top>
      <bottom style="thin">
        <color theme="2" tint="-9.9948118533890809E-2"/>
      </bottom>
      <diagonal/>
    </border>
    <border>
      <left style="thin">
        <color theme="0" tint="-0.24994659260841701"/>
      </left>
      <right style="thin">
        <color theme="0" tint="-0.14999847407452621"/>
      </right>
      <top style="thin">
        <color theme="2" tint="-9.9948118533890809E-2"/>
      </top>
      <bottom style="thin">
        <color indexed="64"/>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2" tint="-9.9948118533890809E-2"/>
      </top>
      <bottom style="thin">
        <color indexed="64"/>
      </bottom>
      <diagonal/>
    </border>
    <border>
      <left style="thin">
        <color indexed="64"/>
      </left>
      <right style="thin">
        <color indexed="64"/>
      </right>
      <top/>
      <bottom/>
      <diagonal/>
    </border>
    <border>
      <left/>
      <right style="thin">
        <color theme="0" tint="-0.14999847407452621"/>
      </right>
      <top style="thin">
        <color auto="1"/>
      </top>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2" tint="-9.9948118533890809E-2"/>
      </top>
      <bottom style="thin">
        <color indexed="64"/>
      </bottom>
      <diagonal/>
    </border>
  </borders>
  <cellStyleXfs count="4">
    <xf numFmtId="0" fontId="0" fillId="0" borderId="0"/>
    <xf numFmtId="0" fontId="14" fillId="0"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106">
    <xf numFmtId="0" fontId="0" fillId="0" borderId="0" xfId="0"/>
    <xf numFmtId="0" fontId="0" fillId="0" borderId="0" xfId="0" applyAlignment="1">
      <alignment vertical="top"/>
    </xf>
    <xf numFmtId="49" fontId="0" fillId="0" borderId="0" xfId="0" applyNumberFormat="1"/>
    <xf numFmtId="0" fontId="13"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0" fillId="0" borderId="0" xfId="0" applyAlignment="1" applyProtection="1">
      <alignment wrapText="1"/>
      <protection hidden="1"/>
    </xf>
    <xf numFmtId="0" fontId="9" fillId="0" borderId="0" xfId="0" applyFont="1" applyAlignment="1" applyProtection="1">
      <alignment vertical="center" wrapText="1"/>
      <protection hidden="1"/>
    </xf>
    <xf numFmtId="0" fontId="6"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0" xfId="0" applyProtection="1">
      <protection locked="0"/>
    </xf>
    <xf numFmtId="49" fontId="0" fillId="0" borderId="0" xfId="0" applyNumberFormat="1" applyProtection="1">
      <protection locked="0"/>
    </xf>
    <xf numFmtId="0" fontId="2" fillId="0" borderId="0" xfId="0" applyFont="1" applyAlignment="1" applyProtection="1">
      <alignment horizontal="left" wrapText="1" shrinkToFit="1"/>
      <protection locked="0"/>
    </xf>
    <xf numFmtId="0" fontId="0" fillId="0" borderId="1" xfId="0" applyBorder="1" applyProtection="1">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2" fillId="0" borderId="0" xfId="0" applyFont="1" applyAlignment="1" applyProtection="1">
      <alignment vertical="top"/>
      <protection locked="0"/>
    </xf>
    <xf numFmtId="0" fontId="10"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3" fillId="0" borderId="0" xfId="0" applyFont="1" applyAlignment="1" applyProtection="1">
      <alignment vertical="center" wrapText="1"/>
      <protection hidden="1"/>
    </xf>
    <xf numFmtId="0" fontId="4" fillId="0" borderId="0" xfId="0" applyFont="1" applyAlignment="1" applyProtection="1">
      <alignment vertical="top"/>
      <protection locked="0"/>
    </xf>
    <xf numFmtId="0" fontId="5" fillId="0" borderId="0" xfId="0" applyFont="1" applyAlignment="1" applyProtection="1">
      <alignment vertical="top"/>
      <protection locked="0"/>
    </xf>
    <xf numFmtId="0" fontId="9" fillId="0" borderId="0" xfId="0" applyFont="1" applyAlignment="1" applyProtection="1">
      <alignment horizontal="left" vertical="center"/>
      <protection hidden="1"/>
    </xf>
    <xf numFmtId="0" fontId="7" fillId="0" borderId="0" xfId="0" applyFont="1" applyAlignment="1" applyProtection="1">
      <alignment vertical="center" wrapText="1"/>
      <protection hidden="1"/>
    </xf>
    <xf numFmtId="0" fontId="1" fillId="0" borderId="2" xfId="0" applyFont="1" applyBorder="1" applyAlignment="1" applyProtection="1">
      <alignment horizontal="center" vertical="center" wrapText="1"/>
      <protection locked="0"/>
    </xf>
    <xf numFmtId="3" fontId="0" fillId="0" borderId="3" xfId="0" applyNumberFormat="1" applyBorder="1" applyProtection="1">
      <protection locked="0"/>
    </xf>
    <xf numFmtId="0" fontId="1" fillId="0" borderId="4"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0" fillId="0" borderId="3" xfId="0" applyBorder="1" applyAlignment="1" applyProtection="1">
      <alignment horizontal="left" vertical="center" wrapText="1" indent="1"/>
      <protection hidden="1"/>
    </xf>
    <xf numFmtId="0" fontId="0" fillId="0" borderId="3" xfId="0" applyBorder="1" applyAlignment="1" applyProtection="1">
      <alignment horizontal="left" vertical="center" wrapText="1" indent="2"/>
      <protection hidden="1"/>
    </xf>
    <xf numFmtId="0" fontId="0" fillId="0" borderId="3" xfId="0" applyBorder="1" applyAlignment="1" applyProtection="1">
      <alignment horizontal="left" vertical="center" indent="2"/>
      <protection hidden="1"/>
    </xf>
    <xf numFmtId="0" fontId="9" fillId="0" borderId="0" xfId="1" applyFont="1"/>
    <xf numFmtId="0" fontId="9" fillId="0" borderId="0" xfId="1" applyFont="1" applyFill="1" applyAlignment="1" applyProtection="1">
      <alignment horizontal="left" vertical="center"/>
      <protection hidden="1"/>
    </xf>
    <xf numFmtId="3" fontId="8" fillId="0" borderId="5" xfId="0" applyNumberFormat="1" applyFont="1" applyBorder="1" applyProtection="1">
      <protection locked="0"/>
    </xf>
    <xf numFmtId="3" fontId="0" fillId="0" borderId="5" xfId="0" applyNumberFormat="1" applyBorder="1" applyAlignment="1" applyProtection="1">
      <alignment horizontal="right" vertical="center" wrapText="1"/>
      <protection locked="0"/>
    </xf>
    <xf numFmtId="0" fontId="0" fillId="0" borderId="5" xfId="0" applyBorder="1" applyProtection="1">
      <protection locked="0"/>
    </xf>
    <xf numFmtId="3" fontId="0" fillId="0" borderId="3" xfId="0" applyNumberFormat="1" applyBorder="1" applyAlignment="1" applyProtection="1">
      <alignment vertical="center"/>
      <protection locked="0"/>
    </xf>
    <xf numFmtId="3" fontId="1" fillId="0" borderId="3" xfId="0" applyNumberFormat="1" applyFont="1" applyBorder="1" applyAlignment="1" applyProtection="1">
      <alignment horizontal="right"/>
      <protection locked="0"/>
    </xf>
    <xf numFmtId="3" fontId="1" fillId="0" borderId="3" xfId="0" applyNumberFormat="1" applyFont="1" applyBorder="1" applyProtection="1">
      <protection locked="0"/>
    </xf>
    <xf numFmtId="3" fontId="1" fillId="0" borderId="3" xfId="0" applyNumberFormat="1" applyFont="1" applyBorder="1" applyAlignment="1" applyProtection="1">
      <alignment vertical="center"/>
      <protection locked="0"/>
    </xf>
    <xf numFmtId="3" fontId="0" fillId="0" borderId="3" xfId="0" applyNumberFormat="1" applyBorder="1" applyAlignment="1" applyProtection="1">
      <alignment horizontal="right" vertical="center"/>
      <protection locked="0"/>
    </xf>
    <xf numFmtId="0" fontId="0" fillId="0" borderId="6" xfId="0" applyBorder="1" applyAlignment="1" applyProtection="1">
      <alignment horizontal="left" vertical="center" wrapText="1" indent="1"/>
      <protection hidden="1"/>
    </xf>
    <xf numFmtId="3" fontId="1" fillId="0" borderId="6" xfId="0" applyNumberFormat="1" applyFont="1" applyBorder="1" applyAlignment="1" applyProtection="1">
      <alignment vertical="center"/>
      <protection locked="0"/>
    </xf>
    <xf numFmtId="3" fontId="8" fillId="0" borderId="7" xfId="0" applyNumberFormat="1" applyFont="1" applyBorder="1" applyProtection="1">
      <protection locked="0"/>
    </xf>
    <xf numFmtId="3" fontId="0" fillId="0" borderId="7" xfId="0" applyNumberFormat="1" applyBorder="1" applyAlignment="1" applyProtection="1">
      <alignment horizontal="right" vertical="center" wrapText="1"/>
      <protection locked="0"/>
    </xf>
    <xf numFmtId="0" fontId="0" fillId="0" borderId="7" xfId="0" applyBorder="1" applyAlignment="1" applyProtection="1">
      <alignment horizontal="right"/>
      <protection locked="0"/>
    </xf>
    <xf numFmtId="3" fontId="0" fillId="0" borderId="6" xfId="0" applyNumberFormat="1" applyBorder="1" applyAlignment="1" applyProtection="1">
      <alignment horizontal="right" vertical="center"/>
      <protection locked="0"/>
    </xf>
    <xf numFmtId="0" fontId="7" fillId="0" borderId="0" xfId="0" applyFont="1" applyAlignment="1" applyProtection="1">
      <alignment vertical="top" wrapText="1"/>
      <protection hidden="1"/>
    </xf>
    <xf numFmtId="1" fontId="0" fillId="0" borderId="0" xfId="0" applyNumberFormat="1" applyProtection="1">
      <protection locked="0"/>
    </xf>
    <xf numFmtId="165" fontId="0" fillId="0" borderId="0" xfId="2" applyNumberFormat="1" applyFont="1" applyProtection="1">
      <protection locked="0"/>
    </xf>
    <xf numFmtId="0" fontId="1" fillId="0" borderId="8" xfId="0" applyFont="1" applyBorder="1" applyAlignment="1" applyProtection="1">
      <alignment horizontal="center" vertical="center" wrapText="1"/>
      <protection locked="0"/>
    </xf>
    <xf numFmtId="165" fontId="1" fillId="0" borderId="7" xfId="0" applyNumberFormat="1" applyFont="1" applyBorder="1" applyAlignment="1" applyProtection="1">
      <alignment horizontal="right"/>
      <protection locked="0"/>
    </xf>
    <xf numFmtId="165" fontId="1" fillId="0" borderId="7" xfId="0" applyNumberFormat="1" applyFont="1" applyBorder="1" applyAlignment="1" applyProtection="1">
      <alignment horizontal="right" vertical="center"/>
      <protection locked="0"/>
    </xf>
    <xf numFmtId="165" fontId="0" fillId="0" borderId="7" xfId="0" applyNumberFormat="1" applyBorder="1" applyAlignment="1" applyProtection="1">
      <alignment horizontal="right" vertical="center"/>
      <protection locked="0"/>
    </xf>
    <xf numFmtId="165" fontId="0" fillId="0" borderId="7" xfId="0" applyNumberFormat="1" applyBorder="1" applyAlignment="1" applyProtection="1">
      <alignment horizontal="right"/>
      <protection locked="0"/>
    </xf>
    <xf numFmtId="165" fontId="1" fillId="0" borderId="9" xfId="0" applyNumberFormat="1" applyFont="1" applyBorder="1" applyAlignment="1" applyProtection="1">
      <alignment horizontal="right" vertical="center"/>
      <protection locked="0"/>
    </xf>
    <xf numFmtId="0" fontId="1" fillId="0" borderId="10" xfId="0" applyFont="1" applyBorder="1" applyAlignment="1" applyProtection="1">
      <alignment horizontal="center" vertical="center" wrapText="1"/>
      <protection locked="0"/>
    </xf>
    <xf numFmtId="3" fontId="8" fillId="0" borderId="11" xfId="0" applyNumberFormat="1" applyFont="1" applyBorder="1" applyProtection="1">
      <protection locked="0"/>
    </xf>
    <xf numFmtId="165" fontId="1" fillId="0" borderId="12" xfId="0" applyNumberFormat="1" applyFont="1" applyBorder="1" applyAlignment="1" applyProtection="1">
      <alignment horizontal="right"/>
      <protection locked="0"/>
    </xf>
    <xf numFmtId="3" fontId="0" fillId="0" borderId="11" xfId="0" applyNumberFormat="1" applyBorder="1" applyAlignment="1" applyProtection="1">
      <alignment horizontal="right" vertical="center" wrapText="1"/>
      <protection locked="0"/>
    </xf>
    <xf numFmtId="165" fontId="1" fillId="0" borderId="12" xfId="0" applyNumberFormat="1" applyFont="1" applyBorder="1" applyAlignment="1" applyProtection="1">
      <alignment horizontal="right" vertical="center"/>
      <protection locked="0"/>
    </xf>
    <xf numFmtId="165" fontId="0" fillId="0" borderId="12" xfId="0" applyNumberFormat="1" applyBorder="1" applyAlignment="1" applyProtection="1">
      <alignment horizontal="right" vertical="center"/>
      <protection locked="0"/>
    </xf>
    <xf numFmtId="0" fontId="0" fillId="0" borderId="11" xfId="0" applyBorder="1" applyAlignment="1" applyProtection="1">
      <alignment horizontal="right"/>
      <protection locked="0"/>
    </xf>
    <xf numFmtId="165" fontId="0" fillId="0" borderId="12" xfId="0" applyNumberFormat="1" applyBorder="1" applyAlignment="1" applyProtection="1">
      <alignment horizontal="right"/>
      <protection locked="0"/>
    </xf>
    <xf numFmtId="165" fontId="1" fillId="0" borderId="13" xfId="0" applyNumberFormat="1" applyFont="1" applyBorder="1" applyAlignment="1" applyProtection="1">
      <alignment horizontal="right" vertical="center"/>
      <protection locked="0"/>
    </xf>
    <xf numFmtId="0" fontId="1" fillId="0" borderId="14" xfId="0" applyFont="1" applyBorder="1" applyAlignment="1" applyProtection="1">
      <alignment horizontal="center" vertical="center" wrapText="1"/>
      <protection locked="0"/>
    </xf>
    <xf numFmtId="3" fontId="8" fillId="0" borderId="15" xfId="0" applyNumberFormat="1" applyFont="1" applyBorder="1" applyProtection="1">
      <protection locked="0"/>
    </xf>
    <xf numFmtId="165" fontId="1" fillId="0" borderId="15" xfId="0" applyNumberFormat="1" applyFont="1" applyBorder="1" applyAlignment="1" applyProtection="1">
      <alignment horizontal="right"/>
      <protection locked="0"/>
    </xf>
    <xf numFmtId="3" fontId="0" fillId="0" borderId="15" xfId="0" applyNumberFormat="1" applyBorder="1" applyAlignment="1" applyProtection="1">
      <alignment horizontal="right" vertical="center" wrapText="1"/>
      <protection locked="0"/>
    </xf>
    <xf numFmtId="165" fontId="1" fillId="0" borderId="15" xfId="0" applyNumberFormat="1" applyFont="1" applyBorder="1" applyAlignment="1" applyProtection="1">
      <alignment horizontal="right" vertical="center"/>
      <protection locked="0"/>
    </xf>
    <xf numFmtId="165" fontId="0" fillId="0" borderId="15" xfId="0" applyNumberFormat="1" applyBorder="1" applyAlignment="1" applyProtection="1">
      <alignment horizontal="right" vertical="center"/>
      <protection locked="0"/>
    </xf>
    <xf numFmtId="0" fontId="0" fillId="0" borderId="15" xfId="0" applyBorder="1" applyAlignment="1" applyProtection="1">
      <alignment horizontal="right"/>
      <protection locked="0"/>
    </xf>
    <xf numFmtId="165" fontId="0" fillId="0" borderId="15" xfId="0" applyNumberFormat="1" applyBorder="1" applyAlignment="1" applyProtection="1">
      <alignment horizontal="right"/>
      <protection locked="0"/>
    </xf>
    <xf numFmtId="165" fontId="1" fillId="0" borderId="16" xfId="0" applyNumberFormat="1" applyFont="1" applyBorder="1" applyAlignment="1" applyProtection="1">
      <alignment horizontal="right" vertical="center"/>
      <protection locked="0"/>
    </xf>
    <xf numFmtId="0" fontId="0" fillId="0" borderId="0" xfId="0" applyAlignment="1" applyProtection="1">
      <alignment horizontal="center"/>
      <protection locked="0"/>
    </xf>
    <xf numFmtId="164" fontId="1" fillId="0" borderId="8" xfId="3" applyNumberFormat="1" applyFont="1" applyBorder="1" applyAlignment="1" applyProtection="1">
      <alignment horizontal="center" vertical="center" wrapText="1"/>
      <protection locked="0"/>
    </xf>
    <xf numFmtId="164" fontId="8" fillId="0" borderId="7" xfId="3" applyNumberFormat="1" applyFont="1" applyBorder="1" applyAlignment="1" applyProtection="1">
      <alignment horizontal="center"/>
      <protection locked="0"/>
    </xf>
    <xf numFmtId="164" fontId="1" fillId="0" borderId="7" xfId="3" applyNumberFormat="1" applyFont="1" applyBorder="1" applyAlignment="1" applyProtection="1">
      <alignment horizontal="center"/>
      <protection locked="0"/>
    </xf>
    <xf numFmtId="164" fontId="0" fillId="0" borderId="7" xfId="3" applyNumberFormat="1" applyFont="1" applyBorder="1" applyAlignment="1" applyProtection="1">
      <alignment horizontal="center" vertical="center" wrapText="1"/>
      <protection locked="0"/>
    </xf>
    <xf numFmtId="164" fontId="1" fillId="0" borderId="7" xfId="3" applyNumberFormat="1" applyFont="1" applyBorder="1" applyAlignment="1" applyProtection="1">
      <alignment horizontal="center" vertical="center"/>
      <protection locked="0"/>
    </xf>
    <xf numFmtId="164" fontId="0" fillId="0" borderId="7" xfId="3" applyNumberFormat="1" applyFont="1" applyBorder="1" applyAlignment="1" applyProtection="1">
      <alignment horizontal="center" vertical="center"/>
      <protection locked="0"/>
    </xf>
    <xf numFmtId="164" fontId="0" fillId="0" borderId="7" xfId="3" applyNumberFormat="1" applyFont="1" applyBorder="1" applyAlignment="1" applyProtection="1">
      <alignment horizontal="center"/>
      <protection locked="0"/>
    </xf>
    <xf numFmtId="164" fontId="1" fillId="0" borderId="9" xfId="3" applyNumberFormat="1" applyFont="1"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3" fontId="8" fillId="0" borderId="18" xfId="0" applyNumberFormat="1" applyFont="1" applyBorder="1" applyProtection="1">
      <protection locked="0"/>
    </xf>
    <xf numFmtId="165" fontId="1" fillId="0" borderId="18" xfId="0" applyNumberFormat="1" applyFont="1" applyBorder="1" applyAlignment="1" applyProtection="1">
      <alignment horizontal="right"/>
      <protection locked="0"/>
    </xf>
    <xf numFmtId="3" fontId="0" fillId="0" borderId="18" xfId="0" applyNumberFormat="1" applyBorder="1" applyAlignment="1" applyProtection="1">
      <alignment horizontal="right" vertical="center" wrapText="1"/>
      <protection locked="0"/>
    </xf>
    <xf numFmtId="165" fontId="1" fillId="0" borderId="18" xfId="0" applyNumberFormat="1" applyFont="1" applyBorder="1" applyAlignment="1" applyProtection="1">
      <alignment horizontal="right" vertical="center"/>
      <protection locked="0"/>
    </xf>
    <xf numFmtId="165" fontId="0" fillId="0" borderId="18" xfId="0" applyNumberFormat="1" applyBorder="1" applyAlignment="1" applyProtection="1">
      <alignment horizontal="right" vertical="center"/>
      <protection locked="0"/>
    </xf>
    <xf numFmtId="0" fontId="0" fillId="0" borderId="18" xfId="0" applyBorder="1" applyAlignment="1" applyProtection="1">
      <alignment horizontal="right"/>
      <protection locked="0"/>
    </xf>
    <xf numFmtId="165" fontId="0" fillId="0" borderId="18" xfId="0" applyNumberFormat="1" applyBorder="1" applyAlignment="1" applyProtection="1">
      <alignment horizontal="right"/>
      <protection locked="0"/>
    </xf>
    <xf numFmtId="165" fontId="1" fillId="0" borderId="19" xfId="0" applyNumberFormat="1" applyFont="1" applyBorder="1" applyAlignment="1" applyProtection="1">
      <alignment horizontal="right" vertical="center"/>
      <protection locked="0"/>
    </xf>
    <xf numFmtId="0" fontId="0" fillId="0" borderId="20" xfId="0" applyBorder="1"/>
    <xf numFmtId="0" fontId="1" fillId="0" borderId="21" xfId="0" applyFont="1" applyBorder="1" applyAlignment="1" applyProtection="1">
      <alignment horizontal="center" vertical="center" wrapText="1"/>
      <protection locked="0"/>
    </xf>
    <xf numFmtId="3" fontId="8" fillId="0" borderId="22" xfId="0" applyNumberFormat="1" applyFont="1" applyBorder="1" applyProtection="1">
      <protection locked="0"/>
    </xf>
    <xf numFmtId="165" fontId="1" fillId="0" borderId="22" xfId="0" applyNumberFormat="1" applyFont="1" applyBorder="1" applyAlignment="1" applyProtection="1">
      <alignment horizontal="right"/>
      <protection locked="0"/>
    </xf>
    <xf numFmtId="3" fontId="0" fillId="0" borderId="22" xfId="0" applyNumberFormat="1" applyBorder="1" applyAlignment="1" applyProtection="1">
      <alignment horizontal="right" vertical="center" wrapText="1"/>
      <protection locked="0"/>
    </xf>
    <xf numFmtId="165" fontId="1" fillId="0" borderId="22" xfId="0" applyNumberFormat="1" applyFont="1" applyBorder="1" applyAlignment="1" applyProtection="1">
      <alignment horizontal="right" vertical="center"/>
      <protection locked="0"/>
    </xf>
    <xf numFmtId="165" fontId="0" fillId="0" borderId="22" xfId="0" applyNumberFormat="1" applyBorder="1" applyAlignment="1" applyProtection="1">
      <alignment horizontal="right" vertical="center"/>
      <protection locked="0"/>
    </xf>
    <xf numFmtId="0" fontId="0" fillId="0" borderId="22" xfId="0" applyBorder="1" applyAlignment="1" applyProtection="1">
      <alignment horizontal="right"/>
      <protection locked="0"/>
    </xf>
    <xf numFmtId="165" fontId="0" fillId="0" borderId="22" xfId="0" applyNumberFormat="1" applyBorder="1" applyAlignment="1" applyProtection="1">
      <alignment horizontal="right"/>
      <protection locked="0"/>
    </xf>
    <xf numFmtId="165" fontId="1" fillId="0" borderId="23" xfId="0" applyNumberFormat="1" applyFont="1" applyBorder="1" applyAlignment="1" applyProtection="1">
      <alignment horizontal="right" vertical="center"/>
      <protection locked="0"/>
    </xf>
    <xf numFmtId="0" fontId="0" fillId="0" borderId="0" xfId="0" applyAlignment="1">
      <alignment wrapText="1"/>
    </xf>
    <xf numFmtId="49" fontId="16" fillId="0" borderId="0" xfId="0" applyNumberFormat="1" applyFont="1"/>
    <xf numFmtId="0" fontId="16" fillId="0" borderId="0" xfId="0" applyFont="1"/>
  </cellXfs>
  <cellStyles count="4">
    <cellStyle name="Lien hypertexte" xfId="1" builtinId="8"/>
    <cellStyle name="Milliers" xfId="2" builtinId="3"/>
    <cellStyle name="Normal" xfId="0" builtinId="0"/>
    <cellStyle name="Pourcentage" xfId="3"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95250</xdr:rowOff>
        </xdr:from>
        <xdr:to>
          <xdr:col>6</xdr:col>
          <xdr:colOff>19050</xdr:colOff>
          <xdr:row>8</xdr:row>
          <xdr:rowOff>133350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614680</xdr:colOff>
      <xdr:row>1</xdr:row>
      <xdr:rowOff>90170</xdr:rowOff>
    </xdr:from>
    <xdr:to>
      <xdr:col>2</xdr:col>
      <xdr:colOff>166480</xdr:colOff>
      <xdr:row>5</xdr:row>
      <xdr:rowOff>113030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14680" y="248920"/>
          <a:ext cx="5266800" cy="188341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46800"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L19"/>
  <sheetViews>
    <sheetView showGridLines="0" showRowColHeaders="0" tabSelected="1" zoomScaleNormal="100" workbookViewId="0">
      <selection activeCell="D98" sqref="D98"/>
    </sheetView>
  </sheetViews>
  <sheetFormatPr baseColWidth="10" defaultColWidth="11.5703125" defaultRowHeight="12.75" x14ac:dyDescent="0.2"/>
  <cols>
    <col min="1" max="1" width="4.28515625" style="10" customWidth="1"/>
    <col min="2" max="2" width="8" style="10" customWidth="1"/>
    <col min="3" max="3" width="4.28515625" style="10" customWidth="1"/>
    <col min="4" max="7" width="11.5703125" style="10"/>
    <col min="8" max="9" width="11.5703125" style="10" customWidth="1"/>
    <col min="10" max="16384" width="11.5703125" style="10"/>
  </cols>
  <sheetData>
    <row r="6" spans="2:12" ht="15.6" customHeight="1" x14ac:dyDescent="0.2"/>
    <row r="7" spans="2:12" ht="12" customHeight="1" x14ac:dyDescent="0.2">
      <c r="B7" s="14" t="s">
        <v>0</v>
      </c>
    </row>
    <row r="8" spans="2:12" ht="12" customHeight="1" x14ac:dyDescent="0.2">
      <c r="B8" s="14" t="s">
        <v>1</v>
      </c>
    </row>
    <row r="9" spans="2:12" ht="12" customHeight="1" x14ac:dyDescent="0.2">
      <c r="B9" s="14" t="s">
        <v>2</v>
      </c>
    </row>
    <row r="10" spans="2:12" ht="12" customHeight="1" x14ac:dyDescent="0.2">
      <c r="B10" s="15" t="s">
        <v>3</v>
      </c>
    </row>
    <row r="11" spans="2:12" x14ac:dyDescent="0.2">
      <c r="B11" s="16"/>
    </row>
    <row r="12" spans="2:12" x14ac:dyDescent="0.2">
      <c r="B12" s="16"/>
    </row>
    <row r="13" spans="2:12" ht="18" x14ac:dyDescent="0.2">
      <c r="B13" s="17" t="str">
        <f>IF(desc!$B$1=1,desc!$A$6,IF(desc!$B$1=2,desc!$B$6,IF(desc!$B$1=3,desc!$C$6,desc!$D$6)))</f>
        <v>La diffusion audiovisuelle</v>
      </c>
      <c r="C13" s="18"/>
      <c r="D13" s="19"/>
      <c r="E13" s="19"/>
      <c r="F13" s="19"/>
      <c r="G13" s="19"/>
      <c r="H13" s="19"/>
      <c r="I13" s="19"/>
      <c r="J13" s="19"/>
      <c r="K13" s="19"/>
      <c r="L13" s="19"/>
    </row>
    <row r="14" spans="2:12" x14ac:dyDescent="0.2">
      <c r="B14" s="19"/>
      <c r="C14" s="18"/>
      <c r="D14" s="19"/>
      <c r="E14" s="19"/>
      <c r="F14" s="19"/>
      <c r="G14" s="19"/>
      <c r="H14" s="19"/>
      <c r="I14" s="19"/>
      <c r="J14" s="19"/>
      <c r="K14" s="19"/>
      <c r="L14" s="19"/>
    </row>
    <row r="15" spans="2:12" ht="15.6" customHeight="1" x14ac:dyDescent="0.25">
      <c r="B15" s="19"/>
      <c r="C15" s="20"/>
      <c r="D15" s="32" t="str">
        <f>IF(desc!$B$1=1,desc!$A$7,IF(desc!$B$1=2,desc!$B$7,IF(desc!$B$1=3,desc!$C$7,desc!$D$7)))</f>
        <v>1. Diffusion audiovisuelle en temps réel ou « à la demande » à des usagers finaux (SF9)</v>
      </c>
      <c r="E15" s="32"/>
      <c r="F15" s="32"/>
      <c r="G15" s="32"/>
      <c r="H15" s="33"/>
      <c r="I15" s="33"/>
      <c r="J15" s="33"/>
      <c r="K15" s="33"/>
      <c r="L15" s="23"/>
    </row>
    <row r="16" spans="2:12" ht="14.25" x14ac:dyDescent="0.2">
      <c r="B16" s="21"/>
    </row>
    <row r="17" spans="2:2" ht="14.25" x14ac:dyDescent="0.2">
      <c r="B17" s="21"/>
    </row>
    <row r="18" spans="2:2" ht="14.25" x14ac:dyDescent="0.2">
      <c r="B18" s="21"/>
    </row>
    <row r="19" spans="2:2" ht="14.25" x14ac:dyDescent="0.2">
      <c r="B19" s="22"/>
    </row>
  </sheetData>
  <sheetProtection sheet="1" formatCells="0" formatColumns="0" formatRows="0" insertColumns="0" insertRows="0" insertHyperlinks="0" deleteColumns="0" deleteRows="0" sort="0" autoFilter="0" pivotTables="0"/>
  <hyperlinks>
    <hyperlink ref="D15:K15" location="Tab_SF9!A1" display="Tab_SF9!A1" xr:uid="{00000000-0004-0000-0000-000000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95250</xdr:rowOff>
                  </from>
                  <to>
                    <xdr:col>6</xdr:col>
                    <xdr:colOff>19050</xdr:colOff>
                    <xdr:row>8</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3:B14"/>
  <sheetViews>
    <sheetView showGridLines="0" showRowColHeaders="0" workbookViewId="0">
      <selection activeCell="B51" sqref="B51"/>
    </sheetView>
  </sheetViews>
  <sheetFormatPr baseColWidth="10" defaultColWidth="11.5703125" defaultRowHeight="12.75" x14ac:dyDescent="0.2"/>
  <cols>
    <col min="1" max="1" width="11.5703125" style="10"/>
    <col min="2" max="2" width="70.28515625" style="10" customWidth="1"/>
    <col min="3" max="16384" width="11.5703125" style="10"/>
  </cols>
  <sheetData>
    <row r="3" spans="2:2" ht="24.6" customHeight="1" x14ac:dyDescent="0.25">
      <c r="B3" s="3" t="str">
        <f xml:space="preserve"> IF(desc!$B$1=1,desc!$A8,IF(desc!$B$1=2,desc!$B8,IF(desc!$B$1=3,desc!$C8,desc!$D8)))</f>
        <v>La diffusion audiovisuelle</v>
      </c>
    </row>
    <row r="4" spans="2:2" ht="9" customHeight="1" x14ac:dyDescent="0.2">
      <c r="B4" s="4"/>
    </row>
    <row r="5" spans="2:2" ht="100.9" customHeight="1" x14ac:dyDescent="0.2">
      <c r="B5" s="5" t="str">
        <f xml:space="preserve"> IF(desc!$B$1=1,desc!$A$9,IF(desc!$B$1=2,desc!$B$9,IF(desc!$B$1=3,desc!$C$9,desc!$D$9)))</f>
        <v>Avec l'entrée en vigueur de la loi sur la radio et la télévision (LRTV) révisée et de la loi sur les télécommunications (LTC) révisée le 1er avril 2007, la diffusion de programmes est considérée comme un service de télécommunication au même titre que la téléphonie ou l'internet, par exemple. La diffusion est un service de télécommunication dont la vocation est de fournir, en temps réel ou « à la demande », des programmes ou des contenus destinés au public en général.</v>
      </c>
    </row>
    <row r="6" spans="2:2" x14ac:dyDescent="0.2">
      <c r="B6" s="5"/>
    </row>
    <row r="7" spans="2:2" ht="13.15" customHeight="1" x14ac:dyDescent="0.2">
      <c r="B7" s="6"/>
    </row>
    <row r="8" spans="2:2" x14ac:dyDescent="0.2">
      <c r="B8" s="11"/>
    </row>
    <row r="9" spans="2:2" x14ac:dyDescent="0.2">
      <c r="B9" s="11"/>
    </row>
    <row r="10" spans="2:2" x14ac:dyDescent="0.2">
      <c r="B10" s="11"/>
    </row>
    <row r="11" spans="2:2" x14ac:dyDescent="0.2">
      <c r="B11" s="11"/>
    </row>
    <row r="12" spans="2:2" x14ac:dyDescent="0.2">
      <c r="B12" s="11"/>
    </row>
    <row r="13" spans="2:2" x14ac:dyDescent="0.2">
      <c r="B13" s="11"/>
    </row>
    <row r="14" spans="2:2" x14ac:dyDescent="0.2">
      <c r="B14" s="11"/>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Q29"/>
  <sheetViews>
    <sheetView showGridLines="0" zoomScaleNormal="100" workbookViewId="0">
      <pane xSplit="1" ySplit="4" topLeftCell="O5" activePane="bottomRight" state="frozen"/>
      <selection pane="topRight" activeCell="B1" sqref="B1"/>
      <selection pane="bottomLeft" activeCell="A7" sqref="A7"/>
      <selection pane="bottomRight" activeCell="A72" sqref="A72"/>
    </sheetView>
  </sheetViews>
  <sheetFormatPr baseColWidth="10" defaultColWidth="11.5703125" defaultRowHeight="12.75" x14ac:dyDescent="0.2"/>
  <cols>
    <col min="1" max="1" width="62.7109375" style="10" customWidth="1"/>
    <col min="2" max="2" width="11.5703125" style="10" customWidth="1"/>
    <col min="3" max="20" width="11.5703125" style="10"/>
    <col min="21" max="21" width="11.5703125" style="75"/>
    <col min="22" max="16384" width="11.5703125" style="10"/>
  </cols>
  <sheetData>
    <row r="1" spans="1:69" ht="21" customHeight="1" x14ac:dyDescent="0.2">
      <c r="A1" s="7" t="str">
        <f>IF(desc!$B$1=1,desc!$A$10,IF(desc!$B$1=2,desc!$B$10,IF(desc!$B$1=3,desc!$C$10,desc!$D$10)))</f>
        <v>Tableau SF9 : La diffusion audiovisuelle</v>
      </c>
    </row>
    <row r="2" spans="1:69" ht="25.5" customHeight="1" x14ac:dyDescent="0.2">
      <c r="A2" s="8" t="str">
        <f>IF(desc!$B$1=1,desc!$A$11,IF(desc!$B$1=2,desc!$B$11,IF(desc!$B$1=3,desc!$C$11,desc!$D$11)))</f>
        <v>Diffusion audiovisuelle en temps réel ou « à la demande » à des usagers finaux</v>
      </c>
      <c r="B2" s="12"/>
      <c r="C2" s="12"/>
      <c r="D2" s="12"/>
      <c r="E2" s="12"/>
      <c r="F2" s="12"/>
      <c r="G2" s="12"/>
      <c r="H2" s="12"/>
      <c r="I2" s="12"/>
      <c r="J2" s="12"/>
      <c r="K2" s="12"/>
    </row>
    <row r="3" spans="1:69" ht="4.9000000000000004" customHeight="1" x14ac:dyDescent="0.2">
      <c r="A3" s="9"/>
      <c r="B3" s="12"/>
      <c r="C3" s="12"/>
      <c r="D3" s="12"/>
      <c r="E3" s="12"/>
      <c r="F3" s="12"/>
      <c r="G3" s="12"/>
      <c r="H3" s="12"/>
      <c r="I3" s="12"/>
      <c r="J3" s="12"/>
      <c r="K3" s="12"/>
    </row>
    <row r="4" spans="1:69" x14ac:dyDescent="0.2">
      <c r="A4" s="27" t="str">
        <f>IF(desc!$B$1=1,desc!$A$12,IF(desc!$B$1=2,desc!$B$12,IF(desc!$B$1=3,desc!$C$12,desc!$D$12)))</f>
        <v>Nombre de clients (au 31.12.)</v>
      </c>
      <c r="B4" s="25">
        <v>2007</v>
      </c>
      <c r="C4" s="25">
        <v>2008</v>
      </c>
      <c r="D4" s="25">
        <v>2009</v>
      </c>
      <c r="E4" s="25">
        <v>2010</v>
      </c>
      <c r="F4" s="25">
        <v>2011</v>
      </c>
      <c r="G4" s="25">
        <v>2012</v>
      </c>
      <c r="H4" s="25">
        <v>2013</v>
      </c>
      <c r="I4" s="25">
        <v>2014</v>
      </c>
      <c r="J4" s="25">
        <v>2015</v>
      </c>
      <c r="K4" s="25">
        <v>2016</v>
      </c>
      <c r="L4" s="25">
        <v>2017</v>
      </c>
      <c r="M4" s="25">
        <v>2018</v>
      </c>
      <c r="N4" s="57">
        <v>2019</v>
      </c>
      <c r="O4" s="66">
        <v>2020</v>
      </c>
      <c r="P4" s="94">
        <v>2021</v>
      </c>
      <c r="Q4" s="84">
        <v>2022</v>
      </c>
      <c r="R4" s="84">
        <v>2023</v>
      </c>
      <c r="S4" s="51">
        <v>2024</v>
      </c>
      <c r="T4" s="93"/>
      <c r="U4" s="76" t="str">
        <f>IF(desc!$B$1=1,desc!$A43,IF(desc!$B$1=2,desc!$B43,IF(desc!$B$1=3,desc!$C43,desc!$D43)))</f>
        <v>Var. 23-24</v>
      </c>
    </row>
    <row r="5" spans="1:69" ht="13.15" customHeight="1" x14ac:dyDescent="0.2">
      <c r="A5" s="28" t="str">
        <f>IF(desc!$B$1=1,desc!$A$13,IF(desc!$B$1=2,desc!$B$13,IF(desc!$B$1=3,desc!$C$13,desc!$D$13)))</f>
        <v xml:space="preserve">Sur raccordement coaxial </v>
      </c>
      <c r="B5" s="34"/>
      <c r="C5" s="34"/>
      <c r="D5" s="34"/>
      <c r="E5" s="34"/>
      <c r="F5" s="34"/>
      <c r="G5" s="34"/>
      <c r="H5" s="34"/>
      <c r="I5" s="34"/>
      <c r="J5" s="34"/>
      <c r="K5" s="34"/>
      <c r="L5" s="34"/>
      <c r="M5" s="34"/>
      <c r="N5" s="58"/>
      <c r="O5" s="67"/>
      <c r="P5" s="95"/>
      <c r="Q5" s="85"/>
      <c r="R5" s="85"/>
      <c r="S5" s="44"/>
      <c r="T5" s="93"/>
      <c r="U5" s="77"/>
    </row>
    <row r="6" spans="1:69" ht="13.15" customHeight="1" x14ac:dyDescent="0.2">
      <c r="A6" s="29" t="str">
        <f>IF(desc!$B$1=1,desc!$A$14,IF(desc!$B$1=2,desc!$B$14,IF(desc!$B$1=3,desc!$C$14,desc!$D$14)))</f>
        <v>Nombre total de clients</v>
      </c>
      <c r="B6" s="41" t="s">
        <v>102</v>
      </c>
      <c r="C6" s="39">
        <v>2917891</v>
      </c>
      <c r="D6" s="38">
        <v>2696642</v>
      </c>
      <c r="E6" s="39">
        <v>2692002</v>
      </c>
      <c r="F6" s="39">
        <v>2786795</v>
      </c>
      <c r="G6" s="39">
        <v>2747934</v>
      </c>
      <c r="H6" s="39">
        <v>2772737</v>
      </c>
      <c r="I6" s="39">
        <v>2646116</v>
      </c>
      <c r="J6" s="39">
        <v>2536216</v>
      </c>
      <c r="K6" s="39">
        <v>2535669</v>
      </c>
      <c r="L6" s="39">
        <v>2423030</v>
      </c>
      <c r="M6" s="39">
        <v>2150945</v>
      </c>
      <c r="N6" s="59">
        <v>2004343</v>
      </c>
      <c r="O6" s="68">
        <v>1864370</v>
      </c>
      <c r="P6" s="96">
        <v>1846908</v>
      </c>
      <c r="Q6" s="86">
        <v>1779212</v>
      </c>
      <c r="R6" s="86">
        <v>1650513</v>
      </c>
      <c r="S6" s="52">
        <v>1574420</v>
      </c>
      <c r="T6" s="93"/>
      <c r="U6" s="78">
        <f>(S6-R6)/R6</f>
        <v>-4.6102635968332271E-2</v>
      </c>
      <c r="W6" s="49"/>
    </row>
    <row r="7" spans="1:69" x14ac:dyDescent="0.2">
      <c r="A7" s="28" t="str">
        <f>IF(desc!$B$1=1,desc!$A$16,IF(desc!$B$1=2,desc!$B$16,IF(desc!$B$1=3,desc!$C$16,desc!$D$16)))</f>
        <v>Sur raccordement DSL</v>
      </c>
      <c r="B7" s="35"/>
      <c r="C7" s="35"/>
      <c r="D7" s="35"/>
      <c r="E7" s="35"/>
      <c r="F7" s="35"/>
      <c r="G7" s="35"/>
      <c r="H7" s="35"/>
      <c r="I7" s="35"/>
      <c r="J7" s="35"/>
      <c r="K7" s="35"/>
      <c r="L7" s="35"/>
      <c r="M7" s="35"/>
      <c r="N7" s="60"/>
      <c r="O7" s="69"/>
      <c r="P7" s="97"/>
      <c r="Q7" s="87"/>
      <c r="R7" s="87"/>
      <c r="S7" s="45"/>
      <c r="T7" s="93"/>
      <c r="U7" s="79"/>
      <c r="W7" s="50"/>
    </row>
    <row r="8" spans="1:69" x14ac:dyDescent="0.2">
      <c r="A8" s="29" t="str">
        <f>IF(desc!$B$1=1,desc!$A$17,IF(desc!$B$1=2,desc!$B$17,IF(desc!$B$1=3,desc!$C$17,desc!$D$17)))</f>
        <v>Nombre total de clients</v>
      </c>
      <c r="B8" s="41" t="s">
        <v>102</v>
      </c>
      <c r="C8" s="41" t="s">
        <v>102</v>
      </c>
      <c r="D8" s="41" t="s">
        <v>102</v>
      </c>
      <c r="E8" s="40">
        <v>685515</v>
      </c>
      <c r="F8" s="40">
        <v>732549</v>
      </c>
      <c r="G8" s="40">
        <v>902713</v>
      </c>
      <c r="H8" s="40">
        <v>1111147</v>
      </c>
      <c r="I8" s="40">
        <v>1257072</v>
      </c>
      <c r="J8" s="40">
        <v>1388536</v>
      </c>
      <c r="K8" s="40">
        <v>1301369</v>
      </c>
      <c r="L8" s="40">
        <v>1413120</v>
      </c>
      <c r="M8" s="40">
        <v>1426747</v>
      </c>
      <c r="N8" s="61">
        <v>1474227</v>
      </c>
      <c r="O8" s="70">
        <v>1424229</v>
      </c>
      <c r="P8" s="98">
        <v>1375770</v>
      </c>
      <c r="Q8" s="88">
        <v>1323347</v>
      </c>
      <c r="R8" s="88">
        <v>1278223</v>
      </c>
      <c r="S8" s="53">
        <v>1172958</v>
      </c>
      <c r="T8" s="93"/>
      <c r="U8" s="80">
        <f t="shared" ref="U8:U19" si="0">(S8-R8)/R8</f>
        <v>-8.2352609834121279E-2</v>
      </c>
      <c r="W8" s="50"/>
    </row>
    <row r="9" spans="1:69" s="13" customFormat="1" x14ac:dyDescent="0.2">
      <c r="A9" s="31" t="str">
        <f>IF(desc!$B$1=1,desc!$A18,IF(desc!$B$1=2,desc!$B18,IF(desc!$B$1=3,desc!$C18,desc!$D18)))</f>
        <v>Dont TV par réseau IP contrôlé, IPTV</v>
      </c>
      <c r="B9" s="37">
        <v>92273</v>
      </c>
      <c r="C9" s="37">
        <v>149886</v>
      </c>
      <c r="D9" s="37">
        <v>283134</v>
      </c>
      <c r="E9" s="37">
        <v>421598</v>
      </c>
      <c r="F9" s="37">
        <v>604266</v>
      </c>
      <c r="G9" s="37">
        <v>812220</v>
      </c>
      <c r="H9" s="37">
        <v>1021466</v>
      </c>
      <c r="I9" s="37">
        <v>1136819</v>
      </c>
      <c r="J9" s="37">
        <v>1257928</v>
      </c>
      <c r="K9" s="37">
        <v>1167697</v>
      </c>
      <c r="L9" s="37">
        <v>1291171</v>
      </c>
      <c r="M9" s="37">
        <v>1170060</v>
      </c>
      <c r="N9" s="62">
        <v>1188034</v>
      </c>
      <c r="O9" s="71">
        <v>1407216</v>
      </c>
      <c r="P9" s="99">
        <v>1359842</v>
      </c>
      <c r="Q9" s="89">
        <v>1305612</v>
      </c>
      <c r="R9" s="89">
        <v>1275688</v>
      </c>
      <c r="S9" s="54">
        <v>1168280</v>
      </c>
      <c r="T9" s="93"/>
      <c r="U9" s="81">
        <f t="shared" si="0"/>
        <v>-8.4196135732248004E-2</v>
      </c>
      <c r="V9" s="10"/>
      <c r="W9" s="5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row>
    <row r="10" spans="1:69" ht="13.15" customHeight="1" x14ac:dyDescent="0.2">
      <c r="A10" s="28" t="str">
        <f>IF(desc!$B$1=1,desc!$A19,IF(desc!$B$1=2,desc!$B19,IF(desc!$B$1=3,desc!$C19,desc!$D19)))</f>
        <v>Sur raccordement FTTH</v>
      </c>
      <c r="B10" s="36"/>
      <c r="C10" s="36"/>
      <c r="D10" s="36"/>
      <c r="E10" s="36"/>
      <c r="F10" s="36"/>
      <c r="G10" s="36"/>
      <c r="H10" s="36"/>
      <c r="I10" s="36"/>
      <c r="J10" s="36"/>
      <c r="K10" s="36"/>
      <c r="L10" s="36"/>
      <c r="M10" s="36"/>
      <c r="N10" s="63"/>
      <c r="O10" s="72"/>
      <c r="P10" s="100"/>
      <c r="Q10" s="90"/>
      <c r="R10" s="90"/>
      <c r="S10" s="46"/>
      <c r="T10" s="93"/>
      <c r="U10" s="82"/>
      <c r="W10" s="50"/>
    </row>
    <row r="11" spans="1:69" ht="13.15" customHeight="1" x14ac:dyDescent="0.2">
      <c r="A11" s="29" t="str">
        <f>IF(desc!$B$1=1,desc!$A20,IF(desc!$B$1=2,desc!$B20,IF(desc!$B$1=3,desc!$C20,desc!$D20)))</f>
        <v>Nombre total de clients</v>
      </c>
      <c r="B11" s="41" t="s">
        <v>102</v>
      </c>
      <c r="C11" s="41" t="s">
        <v>102</v>
      </c>
      <c r="D11" s="41" t="s">
        <v>102</v>
      </c>
      <c r="E11" s="39">
        <v>15926</v>
      </c>
      <c r="F11" s="39">
        <v>22202</v>
      </c>
      <c r="G11" s="39">
        <v>39946</v>
      </c>
      <c r="H11" s="39">
        <v>90086</v>
      </c>
      <c r="I11" s="39">
        <v>158878</v>
      </c>
      <c r="J11" s="39">
        <v>264850</v>
      </c>
      <c r="K11" s="39">
        <v>346906</v>
      </c>
      <c r="L11" s="39">
        <v>454379</v>
      </c>
      <c r="M11" s="39">
        <v>551519</v>
      </c>
      <c r="N11" s="59">
        <v>645824</v>
      </c>
      <c r="O11" s="68">
        <v>705106</v>
      </c>
      <c r="P11" s="96">
        <v>831947</v>
      </c>
      <c r="Q11" s="86">
        <v>926056</v>
      </c>
      <c r="R11" s="86">
        <v>1021466</v>
      </c>
      <c r="S11" s="52">
        <v>1155707</v>
      </c>
      <c r="T11" s="93"/>
      <c r="U11" s="78">
        <f t="shared" si="0"/>
        <v>0.13141993957703926</v>
      </c>
      <c r="W11" s="50"/>
    </row>
    <row r="12" spans="1:69" x14ac:dyDescent="0.2">
      <c r="A12" s="30" t="str">
        <f>IF(desc!$B$1=1,desc!$A22,IF(desc!$B$1=2,desc!$B22,IF(desc!$B$1=3,desc!$C22,desc!$D22)))</f>
        <v>Dont TV numérique DVB</v>
      </c>
      <c r="B12" s="41" t="s">
        <v>102</v>
      </c>
      <c r="C12" s="41" t="s">
        <v>102</v>
      </c>
      <c r="D12" s="41" t="s">
        <v>102</v>
      </c>
      <c r="E12" s="26">
        <v>196</v>
      </c>
      <c r="F12" s="26">
        <v>976</v>
      </c>
      <c r="G12" s="26">
        <v>1723</v>
      </c>
      <c r="H12" s="26">
        <v>4282</v>
      </c>
      <c r="I12" s="26">
        <v>8269</v>
      </c>
      <c r="J12" s="26">
        <v>18597</v>
      </c>
      <c r="K12" s="26">
        <v>23757</v>
      </c>
      <c r="L12" s="26">
        <v>34168</v>
      </c>
      <c r="M12" s="26">
        <v>34812</v>
      </c>
      <c r="N12" s="64">
        <v>44425</v>
      </c>
      <c r="O12" s="73">
        <v>43770</v>
      </c>
      <c r="P12" s="101">
        <v>125330</v>
      </c>
      <c r="Q12" s="91">
        <v>151965</v>
      </c>
      <c r="R12" s="91">
        <v>176869</v>
      </c>
      <c r="S12" s="55">
        <v>202590</v>
      </c>
      <c r="T12" s="93"/>
      <c r="U12" s="82">
        <f t="shared" si="0"/>
        <v>0.14542401438352678</v>
      </c>
      <c r="W12" s="50"/>
    </row>
    <row r="13" spans="1:69" x14ac:dyDescent="0.2">
      <c r="A13" s="30" t="str">
        <f>IF(desc!$B$1=1,desc!$A23,IF(desc!$B$1=2,desc!$B23,IF(desc!$B$1=3,desc!$C23,desc!$D23)))</f>
        <v>Dont TV par réseau IP contrôlé, IPTV</v>
      </c>
      <c r="B13" s="41" t="s">
        <v>102</v>
      </c>
      <c r="C13" s="41" t="s">
        <v>102</v>
      </c>
      <c r="D13" s="41" t="s">
        <v>102</v>
      </c>
      <c r="E13" s="26">
        <v>6121</v>
      </c>
      <c r="F13" s="26">
        <v>12100</v>
      </c>
      <c r="G13" s="26">
        <v>27229</v>
      </c>
      <c r="H13" s="26">
        <v>73252</v>
      </c>
      <c r="I13" s="26">
        <v>149867</v>
      </c>
      <c r="J13" s="26">
        <v>241601</v>
      </c>
      <c r="K13" s="26">
        <v>319838</v>
      </c>
      <c r="L13" s="26">
        <v>413756</v>
      </c>
      <c r="M13" s="26">
        <v>499236</v>
      </c>
      <c r="N13" s="64">
        <v>593767</v>
      </c>
      <c r="O13" s="73">
        <v>651600</v>
      </c>
      <c r="P13" s="101">
        <v>645874</v>
      </c>
      <c r="Q13" s="91">
        <v>680856</v>
      </c>
      <c r="R13" s="91">
        <v>736330</v>
      </c>
      <c r="S13" s="55">
        <v>835723</v>
      </c>
      <c r="T13" s="93"/>
      <c r="U13" s="82">
        <f t="shared" si="0"/>
        <v>0.13498431409829831</v>
      </c>
      <c r="W13" s="50"/>
    </row>
    <row r="14" spans="1:69" ht="25.5" x14ac:dyDescent="0.2">
      <c r="A14" s="28" t="str">
        <f>IF(desc!$B$1=1,desc!$A27,IF(desc!$B$1=2,desc!$B27,IF(desc!$B$1=3,desc!$C27,desc!$D27)))</f>
        <v>Sur raccordement virtuel (c’est-à-dire quand le raccordement physique n’est pas inclus dans l'offre de services)</v>
      </c>
      <c r="B14" s="36"/>
      <c r="C14" s="36"/>
      <c r="D14" s="36"/>
      <c r="E14" s="36"/>
      <c r="F14" s="36"/>
      <c r="G14" s="36"/>
      <c r="H14" s="36"/>
      <c r="I14" s="36"/>
      <c r="J14" s="36"/>
      <c r="K14" s="36"/>
      <c r="L14" s="36"/>
      <c r="M14" s="36"/>
      <c r="N14" s="63"/>
      <c r="O14" s="72"/>
      <c r="P14" s="100"/>
      <c r="Q14" s="90"/>
      <c r="R14" s="90"/>
      <c r="S14" s="46"/>
      <c r="T14" s="93"/>
      <c r="U14" s="82"/>
      <c r="W14" s="50"/>
    </row>
    <row r="15" spans="1:69" x14ac:dyDescent="0.2">
      <c r="A15" s="29" t="str">
        <f>IF(desc!$B$1=1,desc!$A28,IF(desc!$B$1=2,desc!$B28,IF(desc!$B$1=3,desc!$C28,desc!$D28)))</f>
        <v>Nombre total de clients</v>
      </c>
      <c r="B15" s="41" t="s">
        <v>102</v>
      </c>
      <c r="C15" s="41" t="s">
        <v>102</v>
      </c>
      <c r="D15" s="41" t="s">
        <v>102</v>
      </c>
      <c r="E15" s="39">
        <v>2418368</v>
      </c>
      <c r="F15" s="39">
        <v>3651127</v>
      </c>
      <c r="G15" s="39">
        <v>4747025</v>
      </c>
      <c r="H15" s="39">
        <v>5884625</v>
      </c>
      <c r="I15" s="39">
        <v>1048937</v>
      </c>
      <c r="J15" s="39">
        <v>395295</v>
      </c>
      <c r="K15" s="39">
        <v>402272</v>
      </c>
      <c r="L15" s="39">
        <v>328158</v>
      </c>
      <c r="M15" s="39">
        <v>327113</v>
      </c>
      <c r="N15" s="59">
        <v>370856</v>
      </c>
      <c r="O15" s="68">
        <v>1708625</v>
      </c>
      <c r="P15" s="96">
        <v>1580084</v>
      </c>
      <c r="Q15" s="86">
        <v>1744330</v>
      </c>
      <c r="R15" s="86">
        <v>1560735</v>
      </c>
      <c r="S15" s="52">
        <v>1570506</v>
      </c>
      <c r="T15" s="93"/>
      <c r="U15" s="78">
        <f t="shared" si="0"/>
        <v>6.2605118742131115E-3</v>
      </c>
      <c r="W15" s="50"/>
    </row>
    <row r="16" spans="1:69" x14ac:dyDescent="0.2">
      <c r="A16" s="30" t="str">
        <f>IF(desc!$B$1=1,desc!$A29,IF(desc!$B$1=2,desc!$B29,IF(desc!$B$1=3,desc!$C29,desc!$D29)))</f>
        <v>Dont TV par réseau IP contrôlé, IPTV</v>
      </c>
      <c r="B16" s="41" t="s">
        <v>102</v>
      </c>
      <c r="C16" s="41" t="s">
        <v>102</v>
      </c>
      <c r="D16" s="41" t="s">
        <v>102</v>
      </c>
      <c r="E16" s="26">
        <v>0</v>
      </c>
      <c r="F16" s="26">
        <v>1</v>
      </c>
      <c r="G16" s="26">
        <v>222</v>
      </c>
      <c r="H16" s="26">
        <v>235143</v>
      </c>
      <c r="I16" s="26">
        <v>201423</v>
      </c>
      <c r="J16" s="26">
        <v>2925</v>
      </c>
      <c r="K16" s="26">
        <v>1433</v>
      </c>
      <c r="L16" s="26">
        <v>31354</v>
      </c>
      <c r="M16" s="26">
        <v>29902</v>
      </c>
      <c r="N16" s="64">
        <v>48318</v>
      </c>
      <c r="O16" s="73">
        <v>70096</v>
      </c>
      <c r="P16" s="101">
        <v>112604</v>
      </c>
      <c r="Q16" s="91">
        <v>103784</v>
      </c>
      <c r="R16" s="91">
        <v>126182</v>
      </c>
      <c r="S16" s="55">
        <v>160928</v>
      </c>
      <c r="T16" s="93"/>
      <c r="U16" s="82">
        <f t="shared" si="0"/>
        <v>0.27536415653579749</v>
      </c>
      <c r="W16" s="50"/>
    </row>
    <row r="17" spans="1:23" x14ac:dyDescent="0.2">
      <c r="A17" s="30" t="str">
        <f>IF(desc!$B$1=1,desc!$A30,IF(desc!$B$1=2,desc!$B30,IF(desc!$B$1=3,desc!$C30,desc!$D30)))</f>
        <v>Dont TV par réseau IP non-contrôlé, Internet</v>
      </c>
      <c r="B17" s="26">
        <v>1</v>
      </c>
      <c r="C17" s="26">
        <v>929227</v>
      </c>
      <c r="D17" s="26">
        <v>1616158</v>
      </c>
      <c r="E17" s="26">
        <v>2393218</v>
      </c>
      <c r="F17" s="26">
        <v>3651126</v>
      </c>
      <c r="G17" s="26">
        <v>4746803</v>
      </c>
      <c r="H17" s="26">
        <v>5649482</v>
      </c>
      <c r="I17" s="26">
        <v>847514</v>
      </c>
      <c r="J17" s="26">
        <v>392354</v>
      </c>
      <c r="K17" s="26">
        <v>400514</v>
      </c>
      <c r="L17" s="26">
        <v>283846</v>
      </c>
      <c r="M17" s="26">
        <v>283699</v>
      </c>
      <c r="N17" s="64">
        <v>59154</v>
      </c>
      <c r="O17" s="73">
        <v>1627098</v>
      </c>
      <c r="P17" s="101">
        <v>1456284</v>
      </c>
      <c r="Q17" s="91">
        <v>1640541</v>
      </c>
      <c r="R17" s="91">
        <v>1434546</v>
      </c>
      <c r="S17" s="55">
        <v>1409569</v>
      </c>
      <c r="T17" s="93"/>
      <c r="U17" s="82">
        <f t="shared" si="0"/>
        <v>-1.7411083367141939E-2</v>
      </c>
      <c r="W17" s="50"/>
    </row>
    <row r="18" spans="1:23" x14ac:dyDescent="0.2">
      <c r="A18" s="28" t="str">
        <f>IF(desc!$B$1=1,desc!$A31,IF(desc!$B$1=2,desc!$B31,IF(desc!$B$1=3,desc!$C31,desc!$D31)))</f>
        <v>Sur d’autres raccordements</v>
      </c>
      <c r="B18" s="36"/>
      <c r="C18" s="36"/>
      <c r="D18" s="36"/>
      <c r="E18" s="36"/>
      <c r="F18" s="36"/>
      <c r="G18" s="36"/>
      <c r="H18" s="36"/>
      <c r="I18" s="36"/>
      <c r="J18" s="36"/>
      <c r="K18" s="36"/>
      <c r="L18" s="36"/>
      <c r="M18" s="36"/>
      <c r="N18" s="63"/>
      <c r="O18" s="72"/>
      <c r="P18" s="100"/>
      <c r="Q18" s="90"/>
      <c r="R18" s="90"/>
      <c r="S18" s="46"/>
      <c r="T18" s="93"/>
      <c r="U18" s="82"/>
      <c r="W18" s="50"/>
    </row>
    <row r="19" spans="1:23" ht="25.5" x14ac:dyDescent="0.2">
      <c r="A19" s="42" t="str">
        <f>IF(desc!$B$1=1,desc!$A32,IF(desc!$B$1=2,desc!$B32,IF(desc!$B$1=3,desc!$C32,desc!$D32)))</f>
        <v>Nombre de clients au service TV fourni sur d’autres raccordements.  Par exemple : DVB-T, WLAN, WIMAX, PLC, autres</v>
      </c>
      <c r="B19" s="47" t="s">
        <v>102</v>
      </c>
      <c r="C19" s="47" t="s">
        <v>102</v>
      </c>
      <c r="D19" s="47" t="s">
        <v>102</v>
      </c>
      <c r="E19" s="43">
        <v>800</v>
      </c>
      <c r="F19" s="43">
        <v>1451</v>
      </c>
      <c r="G19" s="43">
        <v>20</v>
      </c>
      <c r="H19" s="43">
        <v>3820</v>
      </c>
      <c r="I19" s="43">
        <v>0</v>
      </c>
      <c r="J19" s="43">
        <v>0</v>
      </c>
      <c r="K19" s="43">
        <v>41</v>
      </c>
      <c r="L19" s="43">
        <v>6</v>
      </c>
      <c r="M19" s="43">
        <v>9523</v>
      </c>
      <c r="N19" s="65">
        <v>8492</v>
      </c>
      <c r="O19" s="74">
        <v>7266</v>
      </c>
      <c r="P19" s="102">
        <v>6649</v>
      </c>
      <c r="Q19" s="92">
        <v>5943</v>
      </c>
      <c r="R19" s="92">
        <v>5573</v>
      </c>
      <c r="S19" s="56">
        <v>4780</v>
      </c>
      <c r="T19" s="93"/>
      <c r="U19" s="83">
        <f t="shared" si="0"/>
        <v>-0.14229319935402834</v>
      </c>
      <c r="W19" s="50"/>
    </row>
    <row r="20" spans="1:23" ht="13.15" customHeight="1" x14ac:dyDescent="0.2">
      <c r="A20" s="24" t="str">
        <f>IF(desc!$B$1=1,desc!$A36,IF(desc!$B$1=2,desc!$B36,IF(desc!$B$1=3,desc!$C36,desc!$D36)))</f>
        <v>Remarques :</v>
      </c>
      <c r="W20" s="50"/>
    </row>
    <row r="21" spans="1:23" ht="56.25" x14ac:dyDescent="0.2">
      <c r="A21" s="48" t="str">
        <f>IF(desc!$B$1=1,desc!$A41,IF(desc!$B$1=2,desc!$B41,IF(desc!$B$1=3,desc!$C41,desc!$D41)))</f>
        <v>La forte diminution des clients pour la diffusion par câble en 2009 est essentiellement due à l’exemption de l'obligation d'annoncer des fournisseurs qui ne transmettent que des programmes de radio et de télévision sur des lignes et qui ont moins de 5'000 clients (modification de l'art. 3, al. 1, OST). Cela représente environ 300’000 clients qui étaient collecté en 2008 et qui ne le sont plus en 2009.</v>
      </c>
    </row>
    <row r="22" spans="1:23" x14ac:dyDescent="0.2">
      <c r="A22" s="48" t="str">
        <f>IF(desc!$B$1=1,desc!$A42,IF(desc!$B$1=2,desc!$B42,IF(desc!$B$1=3,desc!$C42,desc!$D42)))</f>
        <v>... Chiffre inconnu (non relevé).</v>
      </c>
    </row>
    <row r="23" spans="1:23" ht="12.95" customHeight="1" x14ac:dyDescent="0.2">
      <c r="A23" s="48" t="str">
        <f>IF(desc!$B$1=1,desc!$A44,IF(desc!$B$1=2,desc!$B44,IF(desc!$B$1=3,desc!$C44,desc!$D44)))</f>
        <v>Source: OFCOM - Statistique sur les télécommunications</v>
      </c>
      <c r="B23" s="48"/>
      <c r="C23" s="48"/>
      <c r="D23" s="48"/>
      <c r="E23" s="48"/>
      <c r="F23" s="48"/>
      <c r="G23" s="48"/>
      <c r="H23" s="48"/>
      <c r="I23" s="48"/>
      <c r="J23" s="48"/>
      <c r="K23" s="48"/>
    </row>
    <row r="24" spans="1:23" x14ac:dyDescent="0.2">
      <c r="A24" s="48" t="str">
        <f>IF(desc!$B$1=1,desc!$A45,IF(desc!$B$1=2,desc!$B45,IF(desc!$B$1=3,desc!$C45,desc!$D45)))</f>
        <v>© OFCOM 2025</v>
      </c>
    </row>
    <row r="25" spans="1:23" x14ac:dyDescent="0.2">
      <c r="A25" s="48"/>
    </row>
    <row r="26" spans="1:23" ht="22.5" x14ac:dyDescent="0.2">
      <c r="A26" s="48" t="str">
        <f>IF(desc!$B$1=1,desc!$A46,IF(desc!$B$1=2,desc!$B46,IF(desc!$B$1=3,desc!$C46,desc!$D46)))</f>
        <v>Renseignements: Office fédéral de la communication, Section Économie et statistiques, Telecomstatistics@bakom.admin.ch, 058 460 55 88</v>
      </c>
    </row>
    <row r="27" spans="1:23" x14ac:dyDescent="0.2">
      <c r="A27" s="48"/>
    </row>
    <row r="28" spans="1:23" x14ac:dyDescent="0.2">
      <c r="A28" s="48"/>
    </row>
    <row r="29" spans="1:23" x14ac:dyDescent="0.2">
      <c r="A29" s="48"/>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D46"/>
  <sheetViews>
    <sheetView topLeftCell="A11" workbookViewId="0">
      <selection activeCell="B41" sqref="B41"/>
    </sheetView>
  </sheetViews>
  <sheetFormatPr baseColWidth="10" defaultRowHeight="12.75" x14ac:dyDescent="0.2"/>
  <cols>
    <col min="1" max="4" width="46.5703125" customWidth="1"/>
  </cols>
  <sheetData>
    <row r="1" spans="1:4" x14ac:dyDescent="0.2">
      <c r="A1" s="1" t="s">
        <v>4</v>
      </c>
      <c r="B1" s="1">
        <v>2</v>
      </c>
      <c r="C1" s="1">
        <v>1</v>
      </c>
      <c r="D1" s="1" t="s">
        <v>5</v>
      </c>
    </row>
    <row r="2" spans="1:4" x14ac:dyDescent="0.2">
      <c r="A2" s="1"/>
      <c r="B2" s="1"/>
      <c r="C2" s="1">
        <v>2</v>
      </c>
      <c r="D2" s="1" t="s">
        <v>6</v>
      </c>
    </row>
    <row r="3" spans="1:4" x14ac:dyDescent="0.2">
      <c r="A3" s="1"/>
      <c r="B3" s="1"/>
      <c r="C3" s="1">
        <v>3</v>
      </c>
      <c r="D3" s="1" t="s">
        <v>7</v>
      </c>
    </row>
    <row r="4" spans="1:4" x14ac:dyDescent="0.2">
      <c r="A4" s="1"/>
      <c r="B4" s="1"/>
      <c r="C4" s="1">
        <v>4</v>
      </c>
      <c r="D4" s="1" t="s">
        <v>8</v>
      </c>
    </row>
    <row r="5" spans="1:4" x14ac:dyDescent="0.2">
      <c r="A5" s="1" t="s">
        <v>9</v>
      </c>
      <c r="B5" s="1" t="s">
        <v>10</v>
      </c>
      <c r="C5" s="1" t="s">
        <v>11</v>
      </c>
      <c r="D5" s="1" t="s">
        <v>12</v>
      </c>
    </row>
    <row r="6" spans="1:4" x14ac:dyDescent="0.2">
      <c r="A6" t="s">
        <v>25</v>
      </c>
      <c r="B6" t="s">
        <v>13</v>
      </c>
      <c r="C6" t="s">
        <v>41</v>
      </c>
      <c r="D6" s="1" t="s">
        <v>58</v>
      </c>
    </row>
    <row r="7" spans="1:4" x14ac:dyDescent="0.2">
      <c r="A7" s="1" t="s">
        <v>75</v>
      </c>
      <c r="B7" s="1" t="s">
        <v>81</v>
      </c>
      <c r="C7" s="1" t="s">
        <v>76</v>
      </c>
      <c r="D7" s="1" t="s">
        <v>77</v>
      </c>
    </row>
    <row r="8" spans="1:4" x14ac:dyDescent="0.2">
      <c r="A8" s="1" t="s">
        <v>25</v>
      </c>
      <c r="B8" t="s">
        <v>13</v>
      </c>
      <c r="C8" s="1" t="s">
        <v>41</v>
      </c>
      <c r="D8" s="1" t="s">
        <v>58</v>
      </c>
    </row>
    <row r="9" spans="1:4" x14ac:dyDescent="0.2">
      <c r="A9" s="1" t="s">
        <v>40</v>
      </c>
      <c r="B9" t="s">
        <v>133</v>
      </c>
      <c r="C9" s="1" t="s">
        <v>44</v>
      </c>
      <c r="D9" s="1" t="s">
        <v>61</v>
      </c>
    </row>
    <row r="10" spans="1:4" x14ac:dyDescent="0.2">
      <c r="A10" s="2" t="s">
        <v>27</v>
      </c>
      <c r="B10" s="2" t="s">
        <v>82</v>
      </c>
      <c r="C10" s="2" t="s">
        <v>42</v>
      </c>
      <c r="D10" s="2" t="s">
        <v>59</v>
      </c>
    </row>
    <row r="11" spans="1:4" x14ac:dyDescent="0.2">
      <c r="A11" t="s">
        <v>26</v>
      </c>
      <c r="B11" s="2" t="s">
        <v>83</v>
      </c>
      <c r="C11" s="2" t="s">
        <v>43</v>
      </c>
      <c r="D11" s="2" t="s">
        <v>60</v>
      </c>
    </row>
    <row r="12" spans="1:4" x14ac:dyDescent="0.2">
      <c r="A12" s="2" t="s">
        <v>28</v>
      </c>
      <c r="B12" s="2" t="s">
        <v>84</v>
      </c>
      <c r="C12" s="2" t="s">
        <v>79</v>
      </c>
      <c r="D12" s="2" t="s">
        <v>62</v>
      </c>
    </row>
    <row r="13" spans="1:4" x14ac:dyDescent="0.2">
      <c r="A13" s="2" t="s">
        <v>29</v>
      </c>
      <c r="B13" s="2" t="s">
        <v>14</v>
      </c>
      <c r="C13" s="2" t="s">
        <v>45</v>
      </c>
      <c r="D13" s="2" t="s">
        <v>63</v>
      </c>
    </row>
    <row r="14" spans="1:4" x14ac:dyDescent="0.2">
      <c r="A14" s="2" t="s">
        <v>90</v>
      </c>
      <c r="B14" s="2" t="s">
        <v>85</v>
      </c>
      <c r="C14" s="2" t="s">
        <v>93</v>
      </c>
      <c r="D14" s="2" t="s">
        <v>96</v>
      </c>
    </row>
    <row r="15" spans="1:4" x14ac:dyDescent="0.2">
      <c r="A15" s="2" t="s">
        <v>30</v>
      </c>
      <c r="B15" s="2" t="s">
        <v>15</v>
      </c>
      <c r="C15" s="2" t="s">
        <v>46</v>
      </c>
      <c r="D15" s="2" t="s">
        <v>64</v>
      </c>
    </row>
    <row r="16" spans="1:4" x14ac:dyDescent="0.2">
      <c r="A16" s="2" t="s">
        <v>31</v>
      </c>
      <c r="B16" s="2" t="s">
        <v>16</v>
      </c>
      <c r="C16" s="2" t="s">
        <v>47</v>
      </c>
      <c r="D16" s="2" t="s">
        <v>65</v>
      </c>
    </row>
    <row r="17" spans="1:4" x14ac:dyDescent="0.2">
      <c r="A17" s="2" t="s">
        <v>90</v>
      </c>
      <c r="B17" s="2" t="s">
        <v>85</v>
      </c>
      <c r="C17" s="2" t="s">
        <v>93</v>
      </c>
      <c r="D17" s="2" t="s">
        <v>96</v>
      </c>
    </row>
    <row r="18" spans="1:4" x14ac:dyDescent="0.2">
      <c r="A18" s="2" t="s">
        <v>134</v>
      </c>
      <c r="B18" s="2" t="s">
        <v>20</v>
      </c>
      <c r="C18" s="2" t="s">
        <v>51</v>
      </c>
      <c r="D18" s="2" t="s">
        <v>135</v>
      </c>
    </row>
    <row r="19" spans="1:4" x14ac:dyDescent="0.2">
      <c r="A19" s="2" t="s">
        <v>32</v>
      </c>
      <c r="B19" s="2" t="s">
        <v>17</v>
      </c>
      <c r="C19" s="2" t="s">
        <v>48</v>
      </c>
      <c r="D19" s="2" t="s">
        <v>66</v>
      </c>
    </row>
    <row r="20" spans="1:4" x14ac:dyDescent="0.2">
      <c r="A20" s="2" t="s">
        <v>90</v>
      </c>
      <c r="B20" s="2" t="s">
        <v>85</v>
      </c>
      <c r="C20" s="2" t="s">
        <v>93</v>
      </c>
      <c r="D20" s="2" t="s">
        <v>96</v>
      </c>
    </row>
    <row r="21" spans="1:4" x14ac:dyDescent="0.2">
      <c r="A21" s="2" t="s">
        <v>33</v>
      </c>
      <c r="B21" s="2" t="s">
        <v>18</v>
      </c>
      <c r="C21" s="2" t="s">
        <v>49</v>
      </c>
      <c r="D21" s="2" t="s">
        <v>67</v>
      </c>
    </row>
    <row r="22" spans="1:4" x14ac:dyDescent="0.2">
      <c r="A22" s="2" t="s">
        <v>34</v>
      </c>
      <c r="B22" s="2" t="s">
        <v>19</v>
      </c>
      <c r="C22" s="2" t="s">
        <v>50</v>
      </c>
      <c r="D22" s="2" t="s">
        <v>68</v>
      </c>
    </row>
    <row r="23" spans="1:4" x14ac:dyDescent="0.2">
      <c r="A23" s="2" t="s">
        <v>35</v>
      </c>
      <c r="B23" s="2" t="s">
        <v>20</v>
      </c>
      <c r="C23" s="2" t="s">
        <v>51</v>
      </c>
      <c r="D23" s="2" t="s">
        <v>69</v>
      </c>
    </row>
    <row r="24" spans="1:4" x14ac:dyDescent="0.2">
      <c r="A24" s="2" t="s">
        <v>36</v>
      </c>
      <c r="B24" s="2" t="s">
        <v>21</v>
      </c>
      <c r="C24" s="2" t="s">
        <v>52</v>
      </c>
      <c r="D24" s="2" t="s">
        <v>70</v>
      </c>
    </row>
    <row r="25" spans="1:4" x14ac:dyDescent="0.2">
      <c r="A25" s="2" t="s">
        <v>90</v>
      </c>
      <c r="B25" s="2" t="s">
        <v>85</v>
      </c>
      <c r="C25" s="2" t="s">
        <v>93</v>
      </c>
      <c r="D25" s="2" t="s">
        <v>96</v>
      </c>
    </row>
    <row r="26" spans="1:4" x14ac:dyDescent="0.2">
      <c r="A26" s="2" t="s">
        <v>37</v>
      </c>
      <c r="B26" s="2" t="s">
        <v>22</v>
      </c>
      <c r="C26" s="2" t="s">
        <v>53</v>
      </c>
      <c r="D26" s="2" t="s">
        <v>71</v>
      </c>
    </row>
    <row r="27" spans="1:4" x14ac:dyDescent="0.2">
      <c r="A27" s="2" t="s">
        <v>80</v>
      </c>
      <c r="B27" s="2" t="s">
        <v>86</v>
      </c>
      <c r="C27" s="2" t="s">
        <v>54</v>
      </c>
      <c r="D27" s="2" t="s">
        <v>72</v>
      </c>
    </row>
    <row r="28" spans="1:4" x14ac:dyDescent="0.2">
      <c r="A28" s="2" t="s">
        <v>90</v>
      </c>
      <c r="B28" s="2" t="s">
        <v>85</v>
      </c>
      <c r="C28" s="2" t="s">
        <v>93</v>
      </c>
      <c r="D28" s="2" t="s">
        <v>96</v>
      </c>
    </row>
    <row r="29" spans="1:4" x14ac:dyDescent="0.2">
      <c r="A29" s="2" t="s">
        <v>35</v>
      </c>
      <c r="B29" s="2" t="s">
        <v>20</v>
      </c>
      <c r="C29" s="2" t="s">
        <v>51</v>
      </c>
      <c r="D29" s="2" t="s">
        <v>69</v>
      </c>
    </row>
    <row r="30" spans="1:4" x14ac:dyDescent="0.2">
      <c r="A30" s="2" t="s">
        <v>136</v>
      </c>
      <c r="B30" s="2" t="s">
        <v>137</v>
      </c>
      <c r="C30" s="2" t="s">
        <v>138</v>
      </c>
      <c r="D30" s="2" t="s">
        <v>139</v>
      </c>
    </row>
    <row r="31" spans="1:4" x14ac:dyDescent="0.2">
      <c r="A31" s="2" t="s">
        <v>38</v>
      </c>
      <c r="B31" s="2" t="s">
        <v>23</v>
      </c>
      <c r="C31" s="2" t="s">
        <v>55</v>
      </c>
      <c r="D31" s="2" t="s">
        <v>73</v>
      </c>
    </row>
    <row r="32" spans="1:4" x14ac:dyDescent="0.2">
      <c r="A32" s="2" t="s">
        <v>99</v>
      </c>
      <c r="B32" s="2" t="s">
        <v>87</v>
      </c>
      <c r="C32" s="2" t="s">
        <v>100</v>
      </c>
      <c r="D32" s="2" t="s">
        <v>101</v>
      </c>
    </row>
    <row r="33" spans="1:4" x14ac:dyDescent="0.2">
      <c r="A33" s="2" t="s">
        <v>39</v>
      </c>
      <c r="B33" s="2" t="s">
        <v>24</v>
      </c>
      <c r="C33" s="2" t="s">
        <v>56</v>
      </c>
      <c r="D33" s="2" t="s">
        <v>74</v>
      </c>
    </row>
    <row r="34" spans="1:4" x14ac:dyDescent="0.2">
      <c r="A34" s="2" t="s">
        <v>91</v>
      </c>
      <c r="B34" s="2" t="s">
        <v>88</v>
      </c>
      <c r="C34" s="2" t="s">
        <v>94</v>
      </c>
      <c r="D34" s="2" t="s">
        <v>97</v>
      </c>
    </row>
    <row r="35" spans="1:4" x14ac:dyDescent="0.2">
      <c r="A35" s="2" t="s">
        <v>92</v>
      </c>
      <c r="B35" s="2" t="s">
        <v>89</v>
      </c>
      <c r="C35" s="2" t="s">
        <v>95</v>
      </c>
      <c r="D35" s="2" t="s">
        <v>98</v>
      </c>
    </row>
    <row r="36" spans="1:4" x14ac:dyDescent="0.2">
      <c r="A36" t="s">
        <v>123</v>
      </c>
      <c r="B36" t="s">
        <v>124</v>
      </c>
      <c r="C36" t="s">
        <v>57</v>
      </c>
      <c r="D36" t="s">
        <v>78</v>
      </c>
    </row>
    <row r="37" spans="1:4" s="105" customFormat="1" x14ac:dyDescent="0.2">
      <c r="A37" s="104" t="s">
        <v>103</v>
      </c>
      <c r="B37" s="104" t="s">
        <v>104</v>
      </c>
      <c r="C37" s="104" t="s">
        <v>105</v>
      </c>
      <c r="D37" s="104" t="s">
        <v>106</v>
      </c>
    </row>
    <row r="38" spans="1:4" s="105" customFormat="1" x14ac:dyDescent="0.2">
      <c r="A38" s="104" t="s">
        <v>107</v>
      </c>
      <c r="B38" s="104" t="s">
        <v>108</v>
      </c>
      <c r="C38" s="104" t="s">
        <v>109</v>
      </c>
      <c r="D38" s="104" t="s">
        <v>110</v>
      </c>
    </row>
    <row r="39" spans="1:4" s="105" customFormat="1" x14ac:dyDescent="0.2">
      <c r="A39" s="104" t="s">
        <v>111</v>
      </c>
      <c r="B39" s="104" t="s">
        <v>112</v>
      </c>
      <c r="C39" s="104" t="s">
        <v>113</v>
      </c>
      <c r="D39" s="104" t="s">
        <v>114</v>
      </c>
    </row>
    <row r="40" spans="1:4" s="105" customFormat="1" x14ac:dyDescent="0.2">
      <c r="A40" s="104" t="s">
        <v>115</v>
      </c>
      <c r="B40" s="104" t="s">
        <v>116</v>
      </c>
      <c r="C40" s="104" t="s">
        <v>117</v>
      </c>
      <c r="D40" s="104" t="s">
        <v>118</v>
      </c>
    </row>
    <row r="41" spans="1:4" x14ac:dyDescent="0.2">
      <c r="A41" s="2" t="s">
        <v>146</v>
      </c>
      <c r="B41" s="2" t="s">
        <v>145</v>
      </c>
      <c r="C41" s="2" t="s">
        <v>147</v>
      </c>
      <c r="D41" s="2" t="s">
        <v>148</v>
      </c>
    </row>
    <row r="42" spans="1:4" x14ac:dyDescent="0.2">
      <c r="A42" t="s">
        <v>119</v>
      </c>
      <c r="B42" t="s">
        <v>120</v>
      </c>
      <c r="C42" t="s">
        <v>121</v>
      </c>
      <c r="D42" t="s">
        <v>122</v>
      </c>
    </row>
    <row r="43" spans="1:4" x14ac:dyDescent="0.2">
      <c r="A43" s="2" t="s">
        <v>140</v>
      </c>
      <c r="B43" t="s">
        <v>141</v>
      </c>
      <c r="C43" t="s">
        <v>141</v>
      </c>
      <c r="D43" t="s">
        <v>141</v>
      </c>
    </row>
    <row r="44" spans="1:4" ht="25.5" x14ac:dyDescent="0.2">
      <c r="A44" s="103" t="s">
        <v>125</v>
      </c>
      <c r="B44" s="103" t="s">
        <v>126</v>
      </c>
      <c r="C44" s="103" t="s">
        <v>127</v>
      </c>
      <c r="D44" s="103" t="s">
        <v>128</v>
      </c>
    </row>
    <row r="45" spans="1:4" x14ac:dyDescent="0.2">
      <c r="A45" s="103" t="s">
        <v>142</v>
      </c>
      <c r="B45" s="103" t="s">
        <v>143</v>
      </c>
      <c r="C45" s="103" t="s">
        <v>144</v>
      </c>
      <c r="D45" s="103" t="s">
        <v>143</v>
      </c>
    </row>
    <row r="46" spans="1:4" ht="38.25" x14ac:dyDescent="0.2">
      <c r="A46" s="103" t="s">
        <v>129</v>
      </c>
      <c r="B46" s="103" t="s">
        <v>130</v>
      </c>
      <c r="C46" s="103" t="s">
        <v>131</v>
      </c>
      <c r="D46" s="103" t="s">
        <v>132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vt:lpstr>
      <vt:lpstr>text_SF9</vt:lpstr>
      <vt:lpstr>Tab_SF9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Oriet Amalric BAKOM</cp:lastModifiedBy>
  <dcterms:created xsi:type="dcterms:W3CDTF">2016-10-25T06:43:27Z</dcterms:created>
  <dcterms:modified xsi:type="dcterms:W3CDTF">2025-10-28T12:45:58Z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2025-10-15T11:46:19Z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a770b5de-d7ce-4968-add2-873554c3d9b9</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